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/Desktop/"/>
    </mc:Choice>
  </mc:AlternateContent>
  <xr:revisionPtr revIDLastSave="0" documentId="13_ncr:1_{40CE35E3-7D85-0549-92C4-C5262252CD40}" xr6:coauthVersionLast="45" xr6:coauthVersionMax="45" xr10:uidLastSave="{00000000-0000-0000-0000-000000000000}"/>
  <bookViews>
    <workbookView xWindow="1280" yWindow="460" windowWidth="36300" windowHeight="21140" xr2:uid="{606A1E01-27AF-4918-A966-C85503CAF192}"/>
  </bookViews>
  <sheets>
    <sheet name="Progressive Dip Calculator" sheetId="1" r:id="rId1"/>
  </sheets>
  <definedNames>
    <definedName name="_xlnm.Print_Area" localSheetId="0">'Progressive Dip Calculator'!$A$1:$I$43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K12" i="1" l="1"/>
  <c r="K11" i="1"/>
  <c r="M13" i="1" s="1"/>
  <c r="K3" i="1" l="1"/>
  <c r="K50" i="1"/>
  <c r="K27" i="1"/>
  <c r="K59" i="1"/>
  <c r="K58" i="1"/>
  <c r="K57" i="1"/>
  <c r="K51" i="1"/>
  <c r="K13" i="1"/>
  <c r="K4" i="1"/>
  <c r="M4" i="1" s="1"/>
  <c r="K5" i="1" l="1"/>
  <c r="M6" i="1" s="1"/>
  <c r="M15" i="1"/>
  <c r="K52" i="1"/>
  <c r="AB20" i="1" s="1"/>
  <c r="AC20" i="1" s="1"/>
  <c r="AD20" i="1" s="1"/>
  <c r="AE20" i="1" s="1"/>
  <c r="D20" i="1"/>
  <c r="P20" i="1" l="1"/>
  <c r="K6" i="1"/>
  <c r="K53" i="1"/>
  <c r="AB19" i="1"/>
  <c r="AC19" i="1" s="1"/>
  <c r="AD19" i="1" s="1"/>
  <c r="AE19" i="1" s="1"/>
  <c r="AB21" i="1"/>
  <c r="K34" i="1"/>
  <c r="K35" i="1"/>
  <c r="L70" i="1" s="1"/>
  <c r="AB22" i="1" l="1"/>
  <c r="AC21" i="1"/>
  <c r="AD21" i="1" s="1"/>
  <c r="AE21" i="1" s="1"/>
  <c r="AB18" i="1"/>
  <c r="AC18" i="1" s="1"/>
  <c r="AD18" i="1" s="1"/>
  <c r="AE18" i="1" s="1"/>
  <c r="K20" i="1"/>
  <c r="K28" i="1"/>
  <c r="K36" i="1"/>
  <c r="K29" i="1" s="1"/>
  <c r="K43" i="1"/>
  <c r="AB23" i="1" l="1"/>
  <c r="AC22" i="1"/>
  <c r="AD22" i="1" s="1"/>
  <c r="AE22" i="1" s="1"/>
  <c r="AB17" i="1"/>
  <c r="AC17" i="1" s="1"/>
  <c r="AD17" i="1" s="1"/>
  <c r="AE17" i="1" s="1"/>
  <c r="V20" i="1"/>
  <c r="V19" i="1" s="1"/>
  <c r="AB16" i="1" l="1"/>
  <c r="AC16" i="1" s="1"/>
  <c r="AD16" i="1" s="1"/>
  <c r="AE16" i="1" s="1"/>
  <c r="AC23" i="1"/>
  <c r="AD23" i="1" s="1"/>
  <c r="AE23" i="1" s="1"/>
  <c r="AB24" i="1"/>
  <c r="K30" i="1"/>
  <c r="V18" i="1"/>
  <c r="W19" i="1"/>
  <c r="X19" i="1" s="1"/>
  <c r="Y19" i="1" s="1"/>
  <c r="V21" i="1"/>
  <c r="W20" i="1"/>
  <c r="X20" i="1" s="1"/>
  <c r="Y20" i="1" s="1"/>
  <c r="AB15" i="1" l="1"/>
  <c r="AC15" i="1" s="1"/>
  <c r="AD15" i="1" s="1"/>
  <c r="AE15" i="1" s="1"/>
  <c r="AC24" i="1"/>
  <c r="AD24" i="1" s="1"/>
  <c r="AE24" i="1" s="1"/>
  <c r="AB25" i="1"/>
  <c r="V22" i="1"/>
  <c r="W21" i="1"/>
  <c r="X21" i="1" s="1"/>
  <c r="Y21" i="1" s="1"/>
  <c r="V17" i="1"/>
  <c r="W18" i="1"/>
  <c r="X18" i="1" s="1"/>
  <c r="Y18" i="1" s="1"/>
  <c r="P21" i="1"/>
  <c r="Q21" i="1" s="1"/>
  <c r="R21" i="1" s="1"/>
  <c r="S21" i="1" s="1"/>
  <c r="P19" i="1"/>
  <c r="Q20" i="1"/>
  <c r="R20" i="1" s="1"/>
  <c r="S20" i="1" s="1"/>
  <c r="AB14" i="1" l="1"/>
  <c r="AC14" i="1" s="1"/>
  <c r="AD14" i="1" s="1"/>
  <c r="AE14" i="1" s="1"/>
  <c r="AC25" i="1"/>
  <c r="AD25" i="1" s="1"/>
  <c r="AE25" i="1" s="1"/>
  <c r="AB26" i="1"/>
  <c r="V16" i="1"/>
  <c r="W17" i="1"/>
  <c r="X17" i="1" s="1"/>
  <c r="Y17" i="1" s="1"/>
  <c r="V23" i="1"/>
  <c r="W22" i="1"/>
  <c r="X22" i="1" s="1"/>
  <c r="Y22" i="1" s="1"/>
  <c r="P22" i="1"/>
  <c r="P18" i="1"/>
  <c r="Q19" i="1"/>
  <c r="R19" i="1" s="1"/>
  <c r="S19" i="1" s="1"/>
  <c r="AB13" i="1" l="1"/>
  <c r="AC13" i="1" s="1"/>
  <c r="AD13" i="1" s="1"/>
  <c r="AE13" i="1" s="1"/>
  <c r="AC26" i="1"/>
  <c r="AD26" i="1" s="1"/>
  <c r="AE26" i="1" s="1"/>
  <c r="AB27" i="1"/>
  <c r="V24" i="1"/>
  <c r="W23" i="1"/>
  <c r="X23" i="1" s="1"/>
  <c r="Y23" i="1" s="1"/>
  <c r="V15" i="1"/>
  <c r="W16" i="1"/>
  <c r="X16" i="1" s="1"/>
  <c r="Y16" i="1" s="1"/>
  <c r="P17" i="1"/>
  <c r="Q18" i="1"/>
  <c r="R18" i="1" s="1"/>
  <c r="S18" i="1" s="1"/>
  <c r="P23" i="1"/>
  <c r="Q22" i="1"/>
  <c r="R22" i="1" s="1"/>
  <c r="S22" i="1" s="1"/>
  <c r="AB12" i="1" l="1"/>
  <c r="AC12" i="1" s="1"/>
  <c r="AD12" i="1" s="1"/>
  <c r="AE12" i="1" s="1"/>
  <c r="AC27" i="1"/>
  <c r="AD27" i="1" s="1"/>
  <c r="AE27" i="1" s="1"/>
  <c r="AB28" i="1"/>
  <c r="V14" i="1"/>
  <c r="W15" i="1"/>
  <c r="X15" i="1" s="1"/>
  <c r="Y15" i="1" s="1"/>
  <c r="V25" i="1"/>
  <c r="W24" i="1"/>
  <c r="X24" i="1" s="1"/>
  <c r="Y24" i="1" s="1"/>
  <c r="P24" i="1"/>
  <c r="Q23" i="1"/>
  <c r="R23" i="1" s="1"/>
  <c r="S23" i="1" s="1"/>
  <c r="Q17" i="1"/>
  <c r="R17" i="1" s="1"/>
  <c r="S17" i="1" s="1"/>
  <c r="P16" i="1"/>
  <c r="AB11" i="1" l="1"/>
  <c r="AC11" i="1" s="1"/>
  <c r="AD11" i="1" s="1"/>
  <c r="AE11" i="1" s="1"/>
  <c r="AC28" i="1"/>
  <c r="AD28" i="1" s="1"/>
  <c r="AE28" i="1" s="1"/>
  <c r="AB29" i="1"/>
  <c r="V26" i="1"/>
  <c r="W25" i="1"/>
  <c r="X25" i="1" s="1"/>
  <c r="Y25" i="1" s="1"/>
  <c r="V13" i="1"/>
  <c r="W14" i="1"/>
  <c r="X14" i="1" s="1"/>
  <c r="Y14" i="1" s="1"/>
  <c r="P15" i="1"/>
  <c r="Q16" i="1"/>
  <c r="R16" i="1" s="1"/>
  <c r="S16" i="1" s="1"/>
  <c r="P25" i="1"/>
  <c r="Q24" i="1"/>
  <c r="R24" i="1" s="1"/>
  <c r="S24" i="1" s="1"/>
  <c r="AB10" i="1" l="1"/>
  <c r="AC10" i="1" s="1"/>
  <c r="AD10" i="1" s="1"/>
  <c r="AE10" i="1" s="1"/>
  <c r="AC29" i="1"/>
  <c r="AD29" i="1" s="1"/>
  <c r="AE29" i="1" s="1"/>
  <c r="AB30" i="1"/>
  <c r="V12" i="1"/>
  <c r="W13" i="1"/>
  <c r="X13" i="1" s="1"/>
  <c r="Y13" i="1" s="1"/>
  <c r="V27" i="1"/>
  <c r="W26" i="1"/>
  <c r="X26" i="1" s="1"/>
  <c r="Y26" i="1" s="1"/>
  <c r="P26" i="1"/>
  <c r="Q25" i="1"/>
  <c r="R25" i="1" s="1"/>
  <c r="S25" i="1" s="1"/>
  <c r="P14" i="1"/>
  <c r="Q15" i="1"/>
  <c r="R15" i="1" s="1"/>
  <c r="S15" i="1" s="1"/>
  <c r="AB8" i="1" l="1"/>
  <c r="AC8" i="1" s="1"/>
  <c r="AD8" i="1" s="1"/>
  <c r="AE8" i="1" s="1"/>
  <c r="AC30" i="1"/>
  <c r="AD30" i="1" s="1"/>
  <c r="AE30" i="1" s="1"/>
  <c r="AB31" i="1"/>
  <c r="V28" i="1"/>
  <c r="W27" i="1"/>
  <c r="X27" i="1" s="1"/>
  <c r="Y27" i="1" s="1"/>
  <c r="V11" i="1"/>
  <c r="W12" i="1"/>
  <c r="X12" i="1" s="1"/>
  <c r="Y12" i="1" s="1"/>
  <c r="P13" i="1"/>
  <c r="Q14" i="1"/>
  <c r="R14" i="1" s="1"/>
  <c r="S14" i="1" s="1"/>
  <c r="Q26" i="1"/>
  <c r="R26" i="1" s="1"/>
  <c r="S26" i="1" s="1"/>
  <c r="P27" i="1"/>
  <c r="AB7" i="1" l="1"/>
  <c r="AC7" i="1" s="1"/>
  <c r="AD7" i="1" s="1"/>
  <c r="AE7" i="1" s="1"/>
  <c r="AC31" i="1"/>
  <c r="AD31" i="1" s="1"/>
  <c r="AE31" i="1" s="1"/>
  <c r="AB32" i="1"/>
  <c r="V10" i="1"/>
  <c r="W11" i="1"/>
  <c r="X11" i="1" s="1"/>
  <c r="Y11" i="1" s="1"/>
  <c r="V29" i="1"/>
  <c r="W28" i="1"/>
  <c r="X28" i="1" s="1"/>
  <c r="Y28" i="1" s="1"/>
  <c r="Q27" i="1"/>
  <c r="R27" i="1" s="1"/>
  <c r="S27" i="1" s="1"/>
  <c r="P28" i="1"/>
  <c r="P12" i="1"/>
  <c r="Q13" i="1"/>
  <c r="R13" i="1" s="1"/>
  <c r="S13" i="1" s="1"/>
  <c r="AB6" i="1" l="1"/>
  <c r="AC6" i="1" s="1"/>
  <c r="AD6" i="1" s="1"/>
  <c r="AE6" i="1" s="1"/>
  <c r="AC32" i="1"/>
  <c r="AD32" i="1" s="1"/>
  <c r="AE32" i="1" s="1"/>
  <c r="AB33" i="1"/>
  <c r="V30" i="1"/>
  <c r="W29" i="1"/>
  <c r="X29" i="1" s="1"/>
  <c r="Y29" i="1" s="1"/>
  <c r="V8" i="1"/>
  <c r="W10" i="1"/>
  <c r="X10" i="1" s="1"/>
  <c r="Y10" i="1" s="1"/>
  <c r="Q28" i="1"/>
  <c r="R28" i="1" s="1"/>
  <c r="S28" i="1" s="1"/>
  <c r="P29" i="1"/>
  <c r="P11" i="1"/>
  <c r="Q12" i="1"/>
  <c r="R12" i="1" s="1"/>
  <c r="S12" i="1" s="1"/>
  <c r="AC33" i="1" l="1"/>
  <c r="AD33" i="1" s="1"/>
  <c r="AE33" i="1" s="1"/>
  <c r="AB34" i="1"/>
  <c r="V7" i="1"/>
  <c r="W8" i="1"/>
  <c r="X8" i="1" s="1"/>
  <c r="Y8" i="1" s="1"/>
  <c r="W30" i="1"/>
  <c r="X30" i="1" s="1"/>
  <c r="Y30" i="1" s="1"/>
  <c r="V31" i="1"/>
  <c r="Q29" i="1"/>
  <c r="R29" i="1" s="1"/>
  <c r="S29" i="1" s="1"/>
  <c r="P30" i="1"/>
  <c r="P10" i="1"/>
  <c r="Q11" i="1"/>
  <c r="R11" i="1" s="1"/>
  <c r="S11" i="1" s="1"/>
  <c r="AC34" i="1" l="1"/>
  <c r="AD34" i="1" s="1"/>
  <c r="AE34" i="1" s="1"/>
  <c r="AB35" i="1"/>
  <c r="V32" i="1"/>
  <c r="W31" i="1"/>
  <c r="X31" i="1" s="1"/>
  <c r="Y31" i="1" s="1"/>
  <c r="V6" i="1"/>
  <c r="W6" i="1" s="1"/>
  <c r="X6" i="1" s="1"/>
  <c r="Y6" i="1" s="1"/>
  <c r="W7" i="1"/>
  <c r="X7" i="1" s="1"/>
  <c r="Y7" i="1" s="1"/>
  <c r="Q30" i="1"/>
  <c r="R30" i="1" s="1"/>
  <c r="S30" i="1" s="1"/>
  <c r="P31" i="1"/>
  <c r="P8" i="1"/>
  <c r="Q10" i="1"/>
  <c r="R10" i="1" s="1"/>
  <c r="S10" i="1" s="1"/>
  <c r="AC35" i="1" l="1"/>
  <c r="AD35" i="1" s="1"/>
  <c r="AE35" i="1" s="1"/>
  <c r="AB36" i="1"/>
  <c r="V33" i="1"/>
  <c r="W32" i="1"/>
  <c r="X32" i="1" s="1"/>
  <c r="Y32" i="1" s="1"/>
  <c r="Q31" i="1"/>
  <c r="R31" i="1" s="1"/>
  <c r="S31" i="1" s="1"/>
  <c r="P32" i="1"/>
  <c r="P7" i="1"/>
  <c r="Q8" i="1"/>
  <c r="R8" i="1" s="1"/>
  <c r="S8" i="1" s="1"/>
  <c r="AC36" i="1" l="1"/>
  <c r="AD36" i="1" s="1"/>
  <c r="AE36" i="1" s="1"/>
  <c r="AB37" i="1"/>
  <c r="V34" i="1"/>
  <c r="W33" i="1"/>
  <c r="X33" i="1" s="1"/>
  <c r="Y33" i="1" s="1"/>
  <c r="Q32" i="1"/>
  <c r="R32" i="1" s="1"/>
  <c r="S32" i="1" s="1"/>
  <c r="P33" i="1"/>
  <c r="P6" i="1"/>
  <c r="Q6" i="1" s="1"/>
  <c r="R6" i="1" s="1"/>
  <c r="S6" i="1" s="1"/>
  <c r="Q7" i="1"/>
  <c r="R7" i="1" s="1"/>
  <c r="S7" i="1" s="1"/>
  <c r="AC37" i="1" l="1"/>
  <c r="AD37" i="1" s="1"/>
  <c r="AE37" i="1" s="1"/>
  <c r="AB38" i="1"/>
  <c r="V35" i="1"/>
  <c r="W34" i="1"/>
  <c r="X34" i="1" s="1"/>
  <c r="Y34" i="1" s="1"/>
  <c r="Q33" i="1"/>
  <c r="R33" i="1" s="1"/>
  <c r="S33" i="1" s="1"/>
  <c r="P34" i="1"/>
  <c r="AC38" i="1" l="1"/>
  <c r="AD38" i="1" s="1"/>
  <c r="AE38" i="1" s="1"/>
  <c r="AB39" i="1"/>
  <c r="V36" i="1"/>
  <c r="W35" i="1"/>
  <c r="X35" i="1" s="1"/>
  <c r="Y35" i="1" s="1"/>
  <c r="Q34" i="1"/>
  <c r="R34" i="1" s="1"/>
  <c r="S34" i="1" s="1"/>
  <c r="P35" i="1"/>
  <c r="AC39" i="1" l="1"/>
  <c r="AD39" i="1" s="1"/>
  <c r="AE39" i="1" s="1"/>
  <c r="AB40" i="1"/>
  <c r="V37" i="1"/>
  <c r="W36" i="1"/>
  <c r="X36" i="1" s="1"/>
  <c r="Y36" i="1" s="1"/>
  <c r="Q35" i="1"/>
  <c r="R35" i="1" s="1"/>
  <c r="S35" i="1" s="1"/>
  <c r="P36" i="1"/>
  <c r="AC40" i="1" l="1"/>
  <c r="AD40" i="1" s="1"/>
  <c r="AE40" i="1" s="1"/>
  <c r="AB41" i="1"/>
  <c r="V38" i="1"/>
  <c r="W37" i="1"/>
  <c r="X37" i="1" s="1"/>
  <c r="Y37" i="1" s="1"/>
  <c r="Q36" i="1"/>
  <c r="R36" i="1" s="1"/>
  <c r="S36" i="1" s="1"/>
  <c r="P37" i="1"/>
  <c r="AC41" i="1" l="1"/>
  <c r="AD41" i="1" s="1"/>
  <c r="AE41" i="1" s="1"/>
  <c r="AB42" i="1"/>
  <c r="W38" i="1"/>
  <c r="X38" i="1" s="1"/>
  <c r="Y38" i="1" s="1"/>
  <c r="V39" i="1"/>
  <c r="Q37" i="1"/>
  <c r="R37" i="1" s="1"/>
  <c r="S37" i="1" s="1"/>
  <c r="P38" i="1"/>
  <c r="AC42" i="1" l="1"/>
  <c r="AD42" i="1" s="1"/>
  <c r="AE42" i="1" s="1"/>
  <c r="AB43" i="1"/>
  <c r="W39" i="1"/>
  <c r="X39" i="1" s="1"/>
  <c r="Y39" i="1" s="1"/>
  <c r="V40" i="1"/>
  <c r="Q38" i="1"/>
  <c r="R38" i="1" s="1"/>
  <c r="S38" i="1" s="1"/>
  <c r="P39" i="1"/>
  <c r="AC43" i="1" l="1"/>
  <c r="AD43" i="1" s="1"/>
  <c r="AE43" i="1" s="1"/>
  <c r="AB44" i="1"/>
  <c r="V41" i="1"/>
  <c r="W40" i="1"/>
  <c r="X40" i="1" s="1"/>
  <c r="Y40" i="1" s="1"/>
  <c r="Q39" i="1"/>
  <c r="R39" i="1" s="1"/>
  <c r="S39" i="1" s="1"/>
  <c r="P40" i="1"/>
  <c r="AC44" i="1" l="1"/>
  <c r="AD44" i="1" s="1"/>
  <c r="AE44" i="1" s="1"/>
  <c r="AB45" i="1"/>
  <c r="V42" i="1"/>
  <c r="W41" i="1"/>
  <c r="X41" i="1" s="1"/>
  <c r="Y41" i="1" s="1"/>
  <c r="Q40" i="1"/>
  <c r="R40" i="1" s="1"/>
  <c r="S40" i="1" s="1"/>
  <c r="P41" i="1"/>
  <c r="AC45" i="1" l="1"/>
  <c r="AD45" i="1" s="1"/>
  <c r="AE45" i="1" s="1"/>
  <c r="AB46" i="1"/>
  <c r="V43" i="1"/>
  <c r="W42" i="1"/>
  <c r="X42" i="1" s="1"/>
  <c r="Y42" i="1" s="1"/>
  <c r="Q41" i="1"/>
  <c r="R41" i="1" s="1"/>
  <c r="S41" i="1" s="1"/>
  <c r="P42" i="1"/>
  <c r="AC46" i="1" l="1"/>
  <c r="AD46" i="1" s="1"/>
  <c r="AE46" i="1" s="1"/>
  <c r="AB47" i="1"/>
  <c r="W43" i="1"/>
  <c r="X43" i="1" s="1"/>
  <c r="Y43" i="1" s="1"/>
  <c r="V44" i="1"/>
  <c r="Q42" i="1"/>
  <c r="R42" i="1" s="1"/>
  <c r="S42" i="1" s="1"/>
  <c r="P43" i="1"/>
  <c r="AC47" i="1" l="1"/>
  <c r="AD47" i="1" s="1"/>
  <c r="AE47" i="1" s="1"/>
  <c r="AB48" i="1"/>
  <c r="V45" i="1"/>
  <c r="W44" i="1"/>
  <c r="X44" i="1" s="1"/>
  <c r="Y44" i="1" s="1"/>
  <c r="Q43" i="1"/>
  <c r="R43" i="1" s="1"/>
  <c r="S43" i="1" s="1"/>
  <c r="P44" i="1"/>
  <c r="AC48" i="1" l="1"/>
  <c r="AD48" i="1" s="1"/>
  <c r="AE48" i="1" s="1"/>
  <c r="AB49" i="1"/>
  <c r="W45" i="1"/>
  <c r="X45" i="1" s="1"/>
  <c r="Y45" i="1" s="1"/>
  <c r="V46" i="1"/>
  <c r="P45" i="1"/>
  <c r="Q44" i="1"/>
  <c r="R44" i="1" s="1"/>
  <c r="S44" i="1" s="1"/>
  <c r="AC49" i="1" l="1"/>
  <c r="AD49" i="1" s="1"/>
  <c r="AE49" i="1" s="1"/>
  <c r="AB50" i="1"/>
  <c r="V47" i="1"/>
  <c r="W46" i="1"/>
  <c r="X46" i="1" s="1"/>
  <c r="Y46" i="1" s="1"/>
  <c r="P46" i="1"/>
  <c r="Q45" i="1"/>
  <c r="R45" i="1" s="1"/>
  <c r="S45" i="1" s="1"/>
  <c r="AC50" i="1" l="1"/>
  <c r="AD50" i="1" s="1"/>
  <c r="AE50" i="1" s="1"/>
  <c r="AB51" i="1"/>
  <c r="V48" i="1"/>
  <c r="W47" i="1"/>
  <c r="X47" i="1" s="1"/>
  <c r="Y47" i="1" s="1"/>
  <c r="P47" i="1"/>
  <c r="Q46" i="1"/>
  <c r="R46" i="1" s="1"/>
  <c r="S46" i="1" s="1"/>
  <c r="AC51" i="1" l="1"/>
  <c r="AD51" i="1" s="1"/>
  <c r="AE51" i="1" s="1"/>
  <c r="AB52" i="1"/>
  <c r="V49" i="1"/>
  <c r="W48" i="1"/>
  <c r="X48" i="1" s="1"/>
  <c r="Y48" i="1" s="1"/>
  <c r="P48" i="1"/>
  <c r="Q47" i="1"/>
  <c r="R47" i="1" s="1"/>
  <c r="S47" i="1" s="1"/>
  <c r="AC52" i="1" l="1"/>
  <c r="AD52" i="1" s="1"/>
  <c r="AE52" i="1" s="1"/>
  <c r="AB53" i="1"/>
  <c r="V50" i="1"/>
  <c r="W49" i="1"/>
  <c r="X49" i="1" s="1"/>
  <c r="Y49" i="1" s="1"/>
  <c r="P49" i="1"/>
  <c r="Q48" i="1"/>
  <c r="R48" i="1" s="1"/>
  <c r="S48" i="1" s="1"/>
  <c r="AC53" i="1" l="1"/>
  <c r="AD53" i="1" s="1"/>
  <c r="AE53" i="1" s="1"/>
  <c r="AB54" i="1"/>
  <c r="V51" i="1"/>
  <c r="W50" i="1"/>
  <c r="X50" i="1" s="1"/>
  <c r="Y50" i="1" s="1"/>
  <c r="P50" i="1"/>
  <c r="Q49" i="1"/>
  <c r="R49" i="1" s="1"/>
  <c r="S49" i="1" s="1"/>
  <c r="AC54" i="1" l="1"/>
  <c r="AD54" i="1" s="1"/>
  <c r="AE54" i="1" s="1"/>
  <c r="AB55" i="1"/>
  <c r="V52" i="1"/>
  <c r="W51" i="1"/>
  <c r="X51" i="1" s="1"/>
  <c r="Y51" i="1" s="1"/>
  <c r="P51" i="1"/>
  <c r="Q50" i="1"/>
  <c r="R50" i="1" s="1"/>
  <c r="S50" i="1" s="1"/>
  <c r="AC55" i="1" l="1"/>
  <c r="AD55" i="1" s="1"/>
  <c r="AE55" i="1" s="1"/>
  <c r="AB56" i="1"/>
  <c r="V53" i="1"/>
  <c r="W52" i="1"/>
  <c r="X52" i="1" s="1"/>
  <c r="Y52" i="1" s="1"/>
  <c r="P52" i="1"/>
  <c r="Q51" i="1"/>
  <c r="R51" i="1" s="1"/>
  <c r="S51" i="1" s="1"/>
  <c r="AC56" i="1" l="1"/>
  <c r="AD56" i="1" s="1"/>
  <c r="AE56" i="1" s="1"/>
  <c r="AB57" i="1"/>
  <c r="V54" i="1"/>
  <c r="W53" i="1"/>
  <c r="X53" i="1" s="1"/>
  <c r="Y53" i="1" s="1"/>
  <c r="P53" i="1"/>
  <c r="Q52" i="1"/>
  <c r="R52" i="1" s="1"/>
  <c r="S52" i="1" s="1"/>
  <c r="AC57" i="1" l="1"/>
  <c r="AD57" i="1" s="1"/>
  <c r="AE57" i="1" s="1"/>
  <c r="AB58" i="1"/>
  <c r="V55" i="1"/>
  <c r="W54" i="1"/>
  <c r="X54" i="1" s="1"/>
  <c r="Y54" i="1" s="1"/>
  <c r="P54" i="1"/>
  <c r="Q53" i="1"/>
  <c r="R53" i="1" s="1"/>
  <c r="S53" i="1" s="1"/>
  <c r="AC58" i="1" l="1"/>
  <c r="AD58" i="1" s="1"/>
  <c r="AE58" i="1" s="1"/>
  <c r="AB59" i="1"/>
  <c r="V56" i="1"/>
  <c r="W55" i="1"/>
  <c r="X55" i="1" s="1"/>
  <c r="Y55" i="1" s="1"/>
  <c r="P55" i="1"/>
  <c r="Q54" i="1"/>
  <c r="R54" i="1" s="1"/>
  <c r="S54" i="1" s="1"/>
  <c r="AC59" i="1" l="1"/>
  <c r="AD59" i="1" s="1"/>
  <c r="AE59" i="1" s="1"/>
  <c r="AB60" i="1"/>
  <c r="V57" i="1"/>
  <c r="W56" i="1"/>
  <c r="X56" i="1" s="1"/>
  <c r="Y56" i="1" s="1"/>
  <c r="P56" i="1"/>
  <c r="Q55" i="1"/>
  <c r="R55" i="1" s="1"/>
  <c r="S55" i="1" s="1"/>
  <c r="AC60" i="1" l="1"/>
  <c r="AD60" i="1" s="1"/>
  <c r="AE60" i="1" s="1"/>
  <c r="AB61" i="1"/>
  <c r="V58" i="1"/>
  <c r="W57" i="1"/>
  <c r="X57" i="1" s="1"/>
  <c r="Y57" i="1" s="1"/>
  <c r="P57" i="1"/>
  <c r="Q56" i="1"/>
  <c r="R56" i="1" s="1"/>
  <c r="S56" i="1" s="1"/>
  <c r="AC61" i="1" l="1"/>
  <c r="AD61" i="1" s="1"/>
  <c r="AE61" i="1" s="1"/>
  <c r="AB62" i="1"/>
  <c r="V59" i="1"/>
  <c r="W58" i="1"/>
  <c r="X58" i="1" s="1"/>
  <c r="Y58" i="1" s="1"/>
  <c r="P58" i="1"/>
  <c r="Q57" i="1"/>
  <c r="R57" i="1" s="1"/>
  <c r="S57" i="1" s="1"/>
  <c r="AC62" i="1" l="1"/>
  <c r="AD62" i="1" s="1"/>
  <c r="AE62" i="1" s="1"/>
  <c r="AB63" i="1"/>
  <c r="V60" i="1"/>
  <c r="W59" i="1"/>
  <c r="X59" i="1" s="1"/>
  <c r="Y59" i="1" s="1"/>
  <c r="P59" i="1"/>
  <c r="Q58" i="1"/>
  <c r="R58" i="1" s="1"/>
  <c r="S58" i="1" s="1"/>
  <c r="AC63" i="1" l="1"/>
  <c r="AD63" i="1" s="1"/>
  <c r="AE63" i="1" s="1"/>
  <c r="AB64" i="1"/>
  <c r="V61" i="1"/>
  <c r="W60" i="1"/>
  <c r="X60" i="1" s="1"/>
  <c r="Y60" i="1" s="1"/>
  <c r="P60" i="1"/>
  <c r="Q59" i="1"/>
  <c r="R59" i="1" s="1"/>
  <c r="S59" i="1" s="1"/>
  <c r="AC64" i="1" l="1"/>
  <c r="AD64" i="1" s="1"/>
  <c r="AE64" i="1" s="1"/>
  <c r="AB65" i="1"/>
  <c r="V62" i="1"/>
  <c r="W61" i="1"/>
  <c r="X61" i="1" s="1"/>
  <c r="Y61" i="1" s="1"/>
  <c r="P61" i="1"/>
  <c r="Q60" i="1"/>
  <c r="R60" i="1" s="1"/>
  <c r="S60" i="1" s="1"/>
  <c r="AC65" i="1" l="1"/>
  <c r="AD65" i="1" s="1"/>
  <c r="AE65" i="1" s="1"/>
  <c r="AB66" i="1"/>
  <c r="V63" i="1"/>
  <c r="W62" i="1"/>
  <c r="X62" i="1" s="1"/>
  <c r="Y62" i="1" s="1"/>
  <c r="P62" i="1"/>
  <c r="Q61" i="1"/>
  <c r="R61" i="1" s="1"/>
  <c r="S61" i="1" s="1"/>
  <c r="AC66" i="1" l="1"/>
  <c r="AD66" i="1" s="1"/>
  <c r="AE66" i="1" s="1"/>
  <c r="AB67" i="1"/>
  <c r="V64" i="1"/>
  <c r="W63" i="1"/>
  <c r="X63" i="1" s="1"/>
  <c r="Y63" i="1" s="1"/>
  <c r="P63" i="1"/>
  <c r="Q62" i="1"/>
  <c r="R62" i="1" s="1"/>
  <c r="S62" i="1" s="1"/>
  <c r="AC67" i="1" l="1"/>
  <c r="AD67" i="1" s="1"/>
  <c r="AE67" i="1" s="1"/>
  <c r="AB68" i="1"/>
  <c r="V65" i="1"/>
  <c r="W64" i="1"/>
  <c r="X64" i="1" s="1"/>
  <c r="Y64" i="1" s="1"/>
  <c r="P64" i="1"/>
  <c r="Q63" i="1"/>
  <c r="R63" i="1" s="1"/>
  <c r="S63" i="1" s="1"/>
  <c r="AC68" i="1" l="1"/>
  <c r="AD68" i="1" s="1"/>
  <c r="AE68" i="1" s="1"/>
  <c r="AB69" i="1"/>
  <c r="V66" i="1"/>
  <c r="W65" i="1"/>
  <c r="X65" i="1" s="1"/>
  <c r="Y65" i="1" s="1"/>
  <c r="P65" i="1"/>
  <c r="Q64" i="1"/>
  <c r="R64" i="1" s="1"/>
  <c r="S64" i="1" s="1"/>
  <c r="AC69" i="1" l="1"/>
  <c r="AD69" i="1" s="1"/>
  <c r="AE69" i="1" s="1"/>
  <c r="AB70" i="1"/>
  <c r="V67" i="1"/>
  <c r="W66" i="1"/>
  <c r="X66" i="1" s="1"/>
  <c r="Y66" i="1" s="1"/>
  <c r="P66" i="1"/>
  <c r="Q65" i="1"/>
  <c r="R65" i="1" s="1"/>
  <c r="S65" i="1" s="1"/>
  <c r="AC70" i="1" l="1"/>
  <c r="AD70" i="1" s="1"/>
  <c r="AE70" i="1" s="1"/>
  <c r="AB71" i="1"/>
  <c r="V68" i="1"/>
  <c r="W67" i="1"/>
  <c r="X67" i="1" s="1"/>
  <c r="Y67" i="1" s="1"/>
  <c r="P67" i="1"/>
  <c r="Q66" i="1"/>
  <c r="R66" i="1" s="1"/>
  <c r="S66" i="1" s="1"/>
  <c r="AC71" i="1" l="1"/>
  <c r="AD71" i="1" s="1"/>
  <c r="AE71" i="1" s="1"/>
  <c r="AB72" i="1"/>
  <c r="V69" i="1"/>
  <c r="W68" i="1"/>
  <c r="X68" i="1" s="1"/>
  <c r="Y68" i="1" s="1"/>
  <c r="P68" i="1"/>
  <c r="Q67" i="1"/>
  <c r="R67" i="1" s="1"/>
  <c r="S67" i="1" s="1"/>
  <c r="AC72" i="1" l="1"/>
  <c r="AD72" i="1" s="1"/>
  <c r="AE72" i="1" s="1"/>
  <c r="AB73" i="1"/>
  <c r="V70" i="1"/>
  <c r="W69" i="1"/>
  <c r="X69" i="1" s="1"/>
  <c r="Y69" i="1" s="1"/>
  <c r="P69" i="1"/>
  <c r="Q68" i="1"/>
  <c r="R68" i="1" s="1"/>
  <c r="S68" i="1" s="1"/>
  <c r="AC73" i="1" l="1"/>
  <c r="AD73" i="1" s="1"/>
  <c r="AE73" i="1" s="1"/>
  <c r="AB74" i="1"/>
  <c r="W70" i="1"/>
  <c r="X70" i="1" s="1"/>
  <c r="Y70" i="1" s="1"/>
  <c r="V71" i="1"/>
  <c r="P70" i="1"/>
  <c r="Q69" i="1"/>
  <c r="R69" i="1" s="1"/>
  <c r="S69" i="1" s="1"/>
  <c r="AC74" i="1" l="1"/>
  <c r="AD74" i="1" s="1"/>
  <c r="AE74" i="1" s="1"/>
  <c r="AB75" i="1"/>
  <c r="V72" i="1"/>
  <c r="W71" i="1"/>
  <c r="X71" i="1" s="1"/>
  <c r="Y71" i="1" s="1"/>
  <c r="P71" i="1"/>
  <c r="Q70" i="1"/>
  <c r="R70" i="1" s="1"/>
  <c r="S70" i="1" s="1"/>
  <c r="AC75" i="1" l="1"/>
  <c r="AD75" i="1" s="1"/>
  <c r="AE75" i="1" s="1"/>
  <c r="AB76" i="1"/>
  <c r="V73" i="1"/>
  <c r="W72" i="1"/>
  <c r="X72" i="1" s="1"/>
  <c r="Y72" i="1" s="1"/>
  <c r="P72" i="1"/>
  <c r="Q71" i="1"/>
  <c r="R71" i="1" s="1"/>
  <c r="S71" i="1" s="1"/>
  <c r="AC76" i="1" l="1"/>
  <c r="AD76" i="1" s="1"/>
  <c r="AE76" i="1" s="1"/>
  <c r="AB77" i="1"/>
  <c r="W73" i="1"/>
  <c r="X73" i="1" s="1"/>
  <c r="Y73" i="1" s="1"/>
  <c r="V74" i="1"/>
  <c r="P73" i="1"/>
  <c r="Q72" i="1"/>
  <c r="R72" i="1" s="1"/>
  <c r="S72" i="1" s="1"/>
  <c r="AC77" i="1" l="1"/>
  <c r="AD77" i="1" s="1"/>
  <c r="AE77" i="1" s="1"/>
  <c r="AB78" i="1"/>
  <c r="W74" i="1"/>
  <c r="X74" i="1" s="1"/>
  <c r="Y74" i="1" s="1"/>
  <c r="V75" i="1"/>
  <c r="P74" i="1"/>
  <c r="Q73" i="1"/>
  <c r="R73" i="1" s="1"/>
  <c r="S73" i="1" s="1"/>
  <c r="AC78" i="1" l="1"/>
  <c r="AD78" i="1" s="1"/>
  <c r="AE78" i="1" s="1"/>
  <c r="AB79" i="1"/>
  <c r="W75" i="1"/>
  <c r="X75" i="1" s="1"/>
  <c r="Y75" i="1" s="1"/>
  <c r="V76" i="1"/>
  <c r="P75" i="1"/>
  <c r="Q74" i="1"/>
  <c r="R74" i="1" s="1"/>
  <c r="S74" i="1" s="1"/>
  <c r="AC79" i="1" l="1"/>
  <c r="AD79" i="1" s="1"/>
  <c r="AE79" i="1" s="1"/>
  <c r="AB80" i="1"/>
  <c r="W76" i="1"/>
  <c r="X76" i="1" s="1"/>
  <c r="Y76" i="1" s="1"/>
  <c r="V77" i="1"/>
  <c r="P76" i="1"/>
  <c r="Q75" i="1"/>
  <c r="R75" i="1" s="1"/>
  <c r="S75" i="1" s="1"/>
  <c r="AC80" i="1" l="1"/>
  <c r="AD80" i="1" s="1"/>
  <c r="AE80" i="1" s="1"/>
  <c r="AB81" i="1"/>
  <c r="W77" i="1"/>
  <c r="X77" i="1" s="1"/>
  <c r="Y77" i="1" s="1"/>
  <c r="V78" i="1"/>
  <c r="P77" i="1"/>
  <c r="Q76" i="1"/>
  <c r="R76" i="1" s="1"/>
  <c r="S76" i="1" s="1"/>
  <c r="AC81" i="1" l="1"/>
  <c r="AD81" i="1" s="1"/>
  <c r="AE81" i="1" s="1"/>
  <c r="AB82" i="1"/>
  <c r="V79" i="1"/>
  <c r="W78" i="1"/>
  <c r="X78" i="1" s="1"/>
  <c r="Y78" i="1" s="1"/>
  <c r="Q77" i="1"/>
  <c r="R77" i="1" s="1"/>
  <c r="S77" i="1" s="1"/>
  <c r="P78" i="1"/>
  <c r="AC82" i="1" l="1"/>
  <c r="AD82" i="1" s="1"/>
  <c r="AE82" i="1" s="1"/>
  <c r="AB83" i="1"/>
  <c r="V80" i="1"/>
  <c r="W79" i="1"/>
  <c r="X79" i="1" s="1"/>
  <c r="Y79" i="1" s="1"/>
  <c r="Q78" i="1"/>
  <c r="R78" i="1" s="1"/>
  <c r="S78" i="1" s="1"/>
  <c r="P79" i="1"/>
  <c r="AC83" i="1" l="1"/>
  <c r="AD83" i="1" s="1"/>
  <c r="AE83" i="1" s="1"/>
  <c r="AB84" i="1"/>
  <c r="V81" i="1"/>
  <c r="W80" i="1"/>
  <c r="X80" i="1" s="1"/>
  <c r="Y80" i="1" s="1"/>
  <c r="Q79" i="1"/>
  <c r="R79" i="1" s="1"/>
  <c r="S79" i="1" s="1"/>
  <c r="P80" i="1"/>
  <c r="AC84" i="1" l="1"/>
  <c r="AD84" i="1" s="1"/>
  <c r="AE84" i="1" s="1"/>
  <c r="AB85" i="1"/>
  <c r="V82" i="1"/>
  <c r="W81" i="1"/>
  <c r="X81" i="1" s="1"/>
  <c r="Y81" i="1" s="1"/>
  <c r="P81" i="1"/>
  <c r="Q80" i="1"/>
  <c r="R80" i="1" s="1"/>
  <c r="S80" i="1" s="1"/>
  <c r="AC85" i="1" l="1"/>
  <c r="AD85" i="1" s="1"/>
  <c r="AE85" i="1" s="1"/>
  <c r="AB86" i="1"/>
  <c r="V83" i="1"/>
  <c r="W82" i="1"/>
  <c r="X82" i="1" s="1"/>
  <c r="Y82" i="1" s="1"/>
  <c r="Q81" i="1"/>
  <c r="R81" i="1" s="1"/>
  <c r="S81" i="1" s="1"/>
  <c r="P82" i="1"/>
  <c r="AC86" i="1" l="1"/>
  <c r="AD86" i="1" s="1"/>
  <c r="AE86" i="1" s="1"/>
  <c r="AB87" i="1"/>
  <c r="W83" i="1"/>
  <c r="X83" i="1" s="1"/>
  <c r="Y83" i="1" s="1"/>
  <c r="V84" i="1"/>
  <c r="Q82" i="1"/>
  <c r="R82" i="1" s="1"/>
  <c r="S82" i="1" s="1"/>
  <c r="P83" i="1"/>
  <c r="AC87" i="1" l="1"/>
  <c r="AD87" i="1" s="1"/>
  <c r="AE87" i="1" s="1"/>
  <c r="AB88" i="1"/>
  <c r="V85" i="1"/>
  <c r="W84" i="1"/>
  <c r="X84" i="1" s="1"/>
  <c r="Y84" i="1" s="1"/>
  <c r="Q83" i="1"/>
  <c r="R83" i="1" s="1"/>
  <c r="S83" i="1" s="1"/>
  <c r="P84" i="1"/>
  <c r="AC88" i="1" l="1"/>
  <c r="AD88" i="1" s="1"/>
  <c r="AE88" i="1" s="1"/>
  <c r="AB89" i="1"/>
  <c r="W85" i="1"/>
  <c r="X85" i="1" s="1"/>
  <c r="Y85" i="1" s="1"/>
  <c r="V86" i="1"/>
  <c r="P85" i="1"/>
  <c r="Q84" i="1"/>
  <c r="R84" i="1" s="1"/>
  <c r="S84" i="1" s="1"/>
  <c r="AC89" i="1" l="1"/>
  <c r="AD89" i="1" s="1"/>
  <c r="AE89" i="1" s="1"/>
  <c r="AB90" i="1"/>
  <c r="W86" i="1"/>
  <c r="X86" i="1" s="1"/>
  <c r="Y86" i="1" s="1"/>
  <c r="V87" i="1"/>
  <c r="Q85" i="1"/>
  <c r="R85" i="1" s="1"/>
  <c r="S85" i="1" s="1"/>
  <c r="P86" i="1"/>
  <c r="AC90" i="1" l="1"/>
  <c r="AD90" i="1" s="1"/>
  <c r="AE90" i="1" s="1"/>
  <c r="AB91" i="1"/>
  <c r="V88" i="1"/>
  <c r="W87" i="1"/>
  <c r="X87" i="1" s="1"/>
  <c r="Y87" i="1" s="1"/>
  <c r="P87" i="1"/>
  <c r="Q86" i="1"/>
  <c r="R86" i="1" s="1"/>
  <c r="S86" i="1" s="1"/>
  <c r="AC91" i="1" l="1"/>
  <c r="AD91" i="1" s="1"/>
  <c r="AE91" i="1" s="1"/>
  <c r="AB92" i="1"/>
  <c r="V89" i="1"/>
  <c r="W88" i="1"/>
  <c r="X88" i="1" s="1"/>
  <c r="Y88" i="1" s="1"/>
  <c r="P88" i="1"/>
  <c r="Q87" i="1"/>
  <c r="R87" i="1" s="1"/>
  <c r="S87" i="1" s="1"/>
  <c r="AC92" i="1" l="1"/>
  <c r="AD92" i="1" s="1"/>
  <c r="AE92" i="1" s="1"/>
  <c r="AB93" i="1"/>
  <c r="V90" i="1"/>
  <c r="W89" i="1"/>
  <c r="X89" i="1" s="1"/>
  <c r="Y89" i="1" s="1"/>
  <c r="P89" i="1"/>
  <c r="Q88" i="1"/>
  <c r="R88" i="1" s="1"/>
  <c r="S88" i="1" s="1"/>
  <c r="AC93" i="1" l="1"/>
  <c r="AD93" i="1" s="1"/>
  <c r="AE93" i="1" s="1"/>
  <c r="AB94" i="1"/>
  <c r="V91" i="1"/>
  <c r="W90" i="1"/>
  <c r="X90" i="1" s="1"/>
  <c r="Y90" i="1" s="1"/>
  <c r="P90" i="1"/>
  <c r="Q89" i="1"/>
  <c r="R89" i="1" s="1"/>
  <c r="S89" i="1" s="1"/>
  <c r="AC94" i="1" l="1"/>
  <c r="AD94" i="1" s="1"/>
  <c r="AE94" i="1" s="1"/>
  <c r="AB95" i="1"/>
  <c r="V92" i="1"/>
  <c r="W91" i="1"/>
  <c r="X91" i="1" s="1"/>
  <c r="Y91" i="1" s="1"/>
  <c r="P91" i="1"/>
  <c r="Q90" i="1"/>
  <c r="R90" i="1" s="1"/>
  <c r="S90" i="1" s="1"/>
  <c r="AC95" i="1" l="1"/>
  <c r="AD95" i="1" s="1"/>
  <c r="AE95" i="1" s="1"/>
  <c r="AB96" i="1"/>
  <c r="V93" i="1"/>
  <c r="W92" i="1"/>
  <c r="X92" i="1" s="1"/>
  <c r="Y92" i="1" s="1"/>
  <c r="P92" i="1"/>
  <c r="Q91" i="1"/>
  <c r="R91" i="1" s="1"/>
  <c r="S91" i="1" s="1"/>
  <c r="AC96" i="1" l="1"/>
  <c r="AD96" i="1" s="1"/>
  <c r="AE96" i="1" s="1"/>
  <c r="AB97" i="1"/>
  <c r="V94" i="1"/>
  <c r="W93" i="1"/>
  <c r="X93" i="1" s="1"/>
  <c r="Y93" i="1" s="1"/>
  <c r="P93" i="1"/>
  <c r="Q92" i="1"/>
  <c r="R92" i="1" s="1"/>
  <c r="S92" i="1" s="1"/>
  <c r="AC97" i="1" l="1"/>
  <c r="AD97" i="1" s="1"/>
  <c r="AE97" i="1" s="1"/>
  <c r="AB98" i="1"/>
  <c r="V95" i="1"/>
  <c r="W94" i="1"/>
  <c r="X94" i="1" s="1"/>
  <c r="Y94" i="1" s="1"/>
  <c r="P94" i="1"/>
  <c r="Q93" i="1"/>
  <c r="R93" i="1" s="1"/>
  <c r="S93" i="1" s="1"/>
  <c r="AC98" i="1" l="1"/>
  <c r="AD98" i="1" s="1"/>
  <c r="AE98" i="1" s="1"/>
  <c r="AB99" i="1"/>
  <c r="W95" i="1"/>
  <c r="X95" i="1" s="1"/>
  <c r="Y95" i="1" s="1"/>
  <c r="V96" i="1"/>
  <c r="P95" i="1"/>
  <c r="Q94" i="1"/>
  <c r="R94" i="1" s="1"/>
  <c r="S94" i="1" s="1"/>
  <c r="AC99" i="1" l="1"/>
  <c r="AD99" i="1" s="1"/>
  <c r="AE99" i="1" s="1"/>
  <c r="AB100" i="1"/>
  <c r="V97" i="1"/>
  <c r="W96" i="1"/>
  <c r="X96" i="1" s="1"/>
  <c r="Y96" i="1" s="1"/>
  <c r="P96" i="1"/>
  <c r="Q95" i="1"/>
  <c r="R95" i="1" s="1"/>
  <c r="S95" i="1" s="1"/>
  <c r="AC100" i="1" l="1"/>
  <c r="AD100" i="1" s="1"/>
  <c r="AE100" i="1" s="1"/>
  <c r="AB101" i="1"/>
  <c r="V98" i="1"/>
  <c r="W97" i="1"/>
  <c r="X97" i="1" s="1"/>
  <c r="Y97" i="1" s="1"/>
  <c r="P97" i="1"/>
  <c r="Q96" i="1"/>
  <c r="R96" i="1" s="1"/>
  <c r="S96" i="1" s="1"/>
  <c r="AC101" i="1" l="1"/>
  <c r="AD101" i="1" s="1"/>
  <c r="AE101" i="1" s="1"/>
  <c r="AB102" i="1"/>
  <c r="V99" i="1"/>
  <c r="W98" i="1"/>
  <c r="X98" i="1" s="1"/>
  <c r="Y98" i="1" s="1"/>
  <c r="P98" i="1"/>
  <c r="Q97" i="1"/>
  <c r="R97" i="1" s="1"/>
  <c r="S97" i="1" s="1"/>
  <c r="AC102" i="1" l="1"/>
  <c r="AD102" i="1" s="1"/>
  <c r="AE102" i="1" s="1"/>
  <c r="AB103" i="1"/>
  <c r="V100" i="1"/>
  <c r="W99" i="1"/>
  <c r="X99" i="1" s="1"/>
  <c r="Y99" i="1" s="1"/>
  <c r="P99" i="1"/>
  <c r="Q98" i="1"/>
  <c r="R98" i="1" s="1"/>
  <c r="S98" i="1" s="1"/>
  <c r="AC103" i="1" l="1"/>
  <c r="AD103" i="1" s="1"/>
  <c r="AE103" i="1" s="1"/>
  <c r="AB104" i="1"/>
  <c r="V101" i="1"/>
  <c r="W100" i="1"/>
  <c r="X100" i="1" s="1"/>
  <c r="Y100" i="1" s="1"/>
  <c r="P100" i="1"/>
  <c r="Q99" i="1"/>
  <c r="R99" i="1" s="1"/>
  <c r="S99" i="1" s="1"/>
  <c r="AC104" i="1" l="1"/>
  <c r="AD104" i="1" s="1"/>
  <c r="AE104" i="1" s="1"/>
  <c r="AB105" i="1"/>
  <c r="V102" i="1"/>
  <c r="W101" i="1"/>
  <c r="X101" i="1" s="1"/>
  <c r="Y101" i="1" s="1"/>
  <c r="P101" i="1"/>
  <c r="Q100" i="1"/>
  <c r="R100" i="1" s="1"/>
  <c r="S100" i="1" s="1"/>
  <c r="AC105" i="1" l="1"/>
  <c r="AD105" i="1" s="1"/>
  <c r="AE105" i="1" s="1"/>
  <c r="AB106" i="1"/>
  <c r="V103" i="1"/>
  <c r="W102" i="1"/>
  <c r="X102" i="1" s="1"/>
  <c r="Y102" i="1" s="1"/>
  <c r="P102" i="1"/>
  <c r="Q101" i="1"/>
  <c r="R101" i="1" s="1"/>
  <c r="S101" i="1" s="1"/>
  <c r="AC106" i="1" l="1"/>
  <c r="AD106" i="1" s="1"/>
  <c r="AE106" i="1" s="1"/>
  <c r="AB107" i="1"/>
  <c r="V104" i="1"/>
  <c r="W103" i="1"/>
  <c r="X103" i="1" s="1"/>
  <c r="Y103" i="1" s="1"/>
  <c r="P103" i="1"/>
  <c r="Q102" i="1"/>
  <c r="R102" i="1" s="1"/>
  <c r="S102" i="1" s="1"/>
  <c r="AC107" i="1" l="1"/>
  <c r="AD107" i="1" s="1"/>
  <c r="AE107" i="1" s="1"/>
  <c r="AB108" i="1"/>
  <c r="V105" i="1"/>
  <c r="W104" i="1"/>
  <c r="X104" i="1" s="1"/>
  <c r="Y104" i="1" s="1"/>
  <c r="P104" i="1"/>
  <c r="Q103" i="1"/>
  <c r="R103" i="1" s="1"/>
  <c r="S103" i="1" s="1"/>
  <c r="AC108" i="1" l="1"/>
  <c r="AD108" i="1" s="1"/>
  <c r="AE108" i="1" s="1"/>
  <c r="AB109" i="1"/>
  <c r="V106" i="1"/>
  <c r="W105" i="1"/>
  <c r="X105" i="1" s="1"/>
  <c r="Y105" i="1" s="1"/>
  <c r="P105" i="1"/>
  <c r="Q104" i="1"/>
  <c r="R104" i="1" s="1"/>
  <c r="S104" i="1" s="1"/>
  <c r="AC109" i="1" l="1"/>
  <c r="AD109" i="1" s="1"/>
  <c r="AE109" i="1" s="1"/>
  <c r="AB110" i="1"/>
  <c r="V107" i="1"/>
  <c r="W106" i="1"/>
  <c r="X106" i="1" s="1"/>
  <c r="Y106" i="1" s="1"/>
  <c r="P106" i="1"/>
  <c r="Q105" i="1"/>
  <c r="R105" i="1" s="1"/>
  <c r="S105" i="1" s="1"/>
  <c r="AC110" i="1" l="1"/>
  <c r="AD110" i="1" s="1"/>
  <c r="AE110" i="1" s="1"/>
  <c r="AB111" i="1"/>
  <c r="V108" i="1"/>
  <c r="W107" i="1"/>
  <c r="X107" i="1" s="1"/>
  <c r="Y107" i="1" s="1"/>
  <c r="P107" i="1"/>
  <c r="Q106" i="1"/>
  <c r="R106" i="1" s="1"/>
  <c r="S106" i="1" s="1"/>
  <c r="AC111" i="1" l="1"/>
  <c r="AD111" i="1" s="1"/>
  <c r="AE111" i="1" s="1"/>
  <c r="AB112" i="1"/>
  <c r="W108" i="1"/>
  <c r="X108" i="1" s="1"/>
  <c r="Y108" i="1" s="1"/>
  <c r="V109" i="1"/>
  <c r="P108" i="1"/>
  <c r="Q107" i="1"/>
  <c r="R107" i="1" s="1"/>
  <c r="S107" i="1" s="1"/>
  <c r="AC112" i="1" l="1"/>
  <c r="AD112" i="1" s="1"/>
  <c r="AE112" i="1" s="1"/>
  <c r="AB113" i="1"/>
  <c r="W109" i="1"/>
  <c r="X109" i="1" s="1"/>
  <c r="Y109" i="1" s="1"/>
  <c r="V110" i="1"/>
  <c r="P109" i="1"/>
  <c r="Q108" i="1"/>
  <c r="R108" i="1" s="1"/>
  <c r="S108" i="1" s="1"/>
  <c r="AC113" i="1" l="1"/>
  <c r="AD113" i="1" s="1"/>
  <c r="AE113" i="1" s="1"/>
  <c r="AB114" i="1"/>
  <c r="V111" i="1"/>
  <c r="W110" i="1"/>
  <c r="X110" i="1" s="1"/>
  <c r="Y110" i="1" s="1"/>
  <c r="P110" i="1"/>
  <c r="Q109" i="1"/>
  <c r="R109" i="1" s="1"/>
  <c r="S109" i="1" s="1"/>
  <c r="AC114" i="1" l="1"/>
  <c r="AD114" i="1" s="1"/>
  <c r="AE114" i="1" s="1"/>
  <c r="AB115" i="1"/>
  <c r="V112" i="1"/>
  <c r="W111" i="1"/>
  <c r="X111" i="1" s="1"/>
  <c r="Y111" i="1" s="1"/>
  <c r="P111" i="1"/>
  <c r="Q110" i="1"/>
  <c r="R110" i="1" s="1"/>
  <c r="S110" i="1" s="1"/>
  <c r="AC115" i="1" l="1"/>
  <c r="AD115" i="1" s="1"/>
  <c r="AE115" i="1" s="1"/>
  <c r="AB116" i="1"/>
  <c r="V113" i="1"/>
  <c r="W112" i="1"/>
  <c r="X112" i="1" s="1"/>
  <c r="Y112" i="1" s="1"/>
  <c r="P112" i="1"/>
  <c r="Q111" i="1"/>
  <c r="R111" i="1" s="1"/>
  <c r="S111" i="1" s="1"/>
  <c r="AC116" i="1" l="1"/>
  <c r="AD116" i="1" s="1"/>
  <c r="AE116" i="1" s="1"/>
  <c r="AB117" i="1"/>
  <c r="W113" i="1"/>
  <c r="X113" i="1" s="1"/>
  <c r="Y113" i="1" s="1"/>
  <c r="V114" i="1"/>
  <c r="P113" i="1"/>
  <c r="Q112" i="1"/>
  <c r="R112" i="1" s="1"/>
  <c r="S112" i="1" s="1"/>
  <c r="AC117" i="1" l="1"/>
  <c r="AD117" i="1" s="1"/>
  <c r="AE117" i="1" s="1"/>
  <c r="AB118" i="1"/>
  <c r="V115" i="1"/>
  <c r="W114" i="1"/>
  <c r="X114" i="1" s="1"/>
  <c r="Y114" i="1" s="1"/>
  <c r="P114" i="1"/>
  <c r="Q113" i="1"/>
  <c r="R113" i="1" s="1"/>
  <c r="S113" i="1" s="1"/>
  <c r="AC118" i="1" l="1"/>
  <c r="AD118" i="1" s="1"/>
  <c r="AE118" i="1" s="1"/>
  <c r="AB119" i="1"/>
  <c r="W115" i="1"/>
  <c r="X115" i="1" s="1"/>
  <c r="Y115" i="1" s="1"/>
  <c r="V116" i="1"/>
  <c r="P115" i="1"/>
  <c r="Q114" i="1"/>
  <c r="R114" i="1" s="1"/>
  <c r="S114" i="1" s="1"/>
  <c r="AC119" i="1" l="1"/>
  <c r="AD119" i="1" s="1"/>
  <c r="AE119" i="1" s="1"/>
  <c r="AB120" i="1"/>
  <c r="V117" i="1"/>
  <c r="W116" i="1"/>
  <c r="X116" i="1" s="1"/>
  <c r="Y116" i="1" s="1"/>
  <c r="P116" i="1"/>
  <c r="Q115" i="1"/>
  <c r="R115" i="1" s="1"/>
  <c r="S115" i="1" s="1"/>
  <c r="AC120" i="1" l="1"/>
  <c r="AD120" i="1" s="1"/>
  <c r="AE120" i="1" s="1"/>
  <c r="AB121" i="1"/>
  <c r="V118" i="1"/>
  <c r="W117" i="1"/>
  <c r="X117" i="1" s="1"/>
  <c r="Y117" i="1" s="1"/>
  <c r="P117" i="1"/>
  <c r="Q116" i="1"/>
  <c r="R116" i="1" s="1"/>
  <c r="S116" i="1" s="1"/>
  <c r="AC121" i="1" l="1"/>
  <c r="AD121" i="1" s="1"/>
  <c r="AE121" i="1" s="1"/>
  <c r="AB122" i="1"/>
  <c r="V119" i="1"/>
  <c r="W118" i="1"/>
  <c r="X118" i="1" s="1"/>
  <c r="Y118" i="1" s="1"/>
  <c r="P118" i="1"/>
  <c r="Q117" i="1"/>
  <c r="R117" i="1" s="1"/>
  <c r="S117" i="1" s="1"/>
  <c r="AC122" i="1" l="1"/>
  <c r="AD122" i="1" s="1"/>
  <c r="AE122" i="1" s="1"/>
  <c r="AB123" i="1"/>
  <c r="W119" i="1"/>
  <c r="X119" i="1" s="1"/>
  <c r="Y119" i="1" s="1"/>
  <c r="V120" i="1"/>
  <c r="P119" i="1"/>
  <c r="Q118" i="1"/>
  <c r="R118" i="1" s="1"/>
  <c r="S118" i="1" s="1"/>
  <c r="AC123" i="1" l="1"/>
  <c r="AD123" i="1" s="1"/>
  <c r="AE123" i="1" s="1"/>
  <c r="AB124" i="1"/>
  <c r="V121" i="1"/>
  <c r="W120" i="1"/>
  <c r="X120" i="1" s="1"/>
  <c r="Y120" i="1" s="1"/>
  <c r="P120" i="1"/>
  <c r="Q119" i="1"/>
  <c r="R119" i="1" s="1"/>
  <c r="S119" i="1" s="1"/>
  <c r="AC124" i="1" l="1"/>
  <c r="AD124" i="1" s="1"/>
  <c r="AE124" i="1" s="1"/>
  <c r="AB125" i="1"/>
  <c r="V122" i="1"/>
  <c r="W121" i="1"/>
  <c r="X121" i="1" s="1"/>
  <c r="Y121" i="1" s="1"/>
  <c r="P121" i="1"/>
  <c r="Q120" i="1"/>
  <c r="R120" i="1" s="1"/>
  <c r="S120" i="1" s="1"/>
  <c r="AC125" i="1" l="1"/>
  <c r="AD125" i="1" s="1"/>
  <c r="AE125" i="1" s="1"/>
  <c r="AB126" i="1"/>
  <c r="V123" i="1"/>
  <c r="W122" i="1"/>
  <c r="X122" i="1" s="1"/>
  <c r="Y122" i="1" s="1"/>
  <c r="P122" i="1"/>
  <c r="Q121" i="1"/>
  <c r="R121" i="1" s="1"/>
  <c r="S121" i="1" s="1"/>
  <c r="AC126" i="1" l="1"/>
  <c r="AD126" i="1" s="1"/>
  <c r="AE126" i="1" s="1"/>
  <c r="AB127" i="1"/>
  <c r="V124" i="1"/>
  <c r="W123" i="1"/>
  <c r="X123" i="1" s="1"/>
  <c r="Y123" i="1" s="1"/>
  <c r="P123" i="1"/>
  <c r="Q122" i="1"/>
  <c r="R122" i="1" s="1"/>
  <c r="S122" i="1" s="1"/>
  <c r="AC127" i="1" l="1"/>
  <c r="AD127" i="1" s="1"/>
  <c r="AE127" i="1" s="1"/>
  <c r="AB128" i="1"/>
  <c r="V125" i="1"/>
  <c r="W124" i="1"/>
  <c r="X124" i="1" s="1"/>
  <c r="Y124" i="1" s="1"/>
  <c r="P124" i="1"/>
  <c r="Q123" i="1"/>
  <c r="R123" i="1" s="1"/>
  <c r="S123" i="1" s="1"/>
  <c r="AC128" i="1" l="1"/>
  <c r="AD128" i="1" s="1"/>
  <c r="AE128" i="1" s="1"/>
  <c r="AB129" i="1"/>
  <c r="W125" i="1"/>
  <c r="X125" i="1" s="1"/>
  <c r="Y125" i="1" s="1"/>
  <c r="V126" i="1"/>
  <c r="P125" i="1"/>
  <c r="Q124" i="1"/>
  <c r="R124" i="1" s="1"/>
  <c r="S124" i="1" s="1"/>
  <c r="AC129" i="1" l="1"/>
  <c r="AD129" i="1" s="1"/>
  <c r="AE129" i="1" s="1"/>
  <c r="AB130" i="1"/>
  <c r="V127" i="1"/>
  <c r="W126" i="1"/>
  <c r="X126" i="1" s="1"/>
  <c r="Y126" i="1" s="1"/>
  <c r="P126" i="1"/>
  <c r="Q125" i="1"/>
  <c r="R125" i="1" s="1"/>
  <c r="S125" i="1" s="1"/>
  <c r="AC130" i="1" l="1"/>
  <c r="AD130" i="1" s="1"/>
  <c r="AE130" i="1" s="1"/>
  <c r="AB131" i="1"/>
  <c r="W127" i="1"/>
  <c r="X127" i="1" s="1"/>
  <c r="Y127" i="1" s="1"/>
  <c r="V128" i="1"/>
  <c r="P127" i="1"/>
  <c r="Q126" i="1"/>
  <c r="R126" i="1" s="1"/>
  <c r="S126" i="1" s="1"/>
  <c r="AC131" i="1" l="1"/>
  <c r="AD131" i="1" s="1"/>
  <c r="AE131" i="1" s="1"/>
  <c r="AB132" i="1"/>
  <c r="V129" i="1"/>
  <c r="W128" i="1"/>
  <c r="X128" i="1" s="1"/>
  <c r="Y128" i="1" s="1"/>
  <c r="P128" i="1"/>
  <c r="Q127" i="1"/>
  <c r="R127" i="1" s="1"/>
  <c r="S127" i="1" s="1"/>
  <c r="AC132" i="1" l="1"/>
  <c r="AD132" i="1" s="1"/>
  <c r="AE132" i="1" s="1"/>
  <c r="AB133" i="1"/>
  <c r="W129" i="1"/>
  <c r="X129" i="1" s="1"/>
  <c r="Y129" i="1" s="1"/>
  <c r="V130" i="1"/>
  <c r="P129" i="1"/>
  <c r="Q128" i="1"/>
  <c r="R128" i="1" s="1"/>
  <c r="S128" i="1" s="1"/>
  <c r="AC133" i="1" l="1"/>
  <c r="AD133" i="1" s="1"/>
  <c r="AE133" i="1" s="1"/>
  <c r="AB134" i="1"/>
  <c r="V131" i="1"/>
  <c r="W130" i="1"/>
  <c r="X130" i="1" s="1"/>
  <c r="Y130" i="1" s="1"/>
  <c r="P130" i="1"/>
  <c r="Q129" i="1"/>
  <c r="R129" i="1" s="1"/>
  <c r="S129" i="1" s="1"/>
  <c r="AC134" i="1" l="1"/>
  <c r="AD134" i="1" s="1"/>
  <c r="AE134" i="1" s="1"/>
  <c r="AB135" i="1"/>
  <c r="V132" i="1"/>
  <c r="W131" i="1"/>
  <c r="X131" i="1" s="1"/>
  <c r="Y131" i="1" s="1"/>
  <c r="P131" i="1"/>
  <c r="Q130" i="1"/>
  <c r="R130" i="1" s="1"/>
  <c r="S130" i="1" s="1"/>
  <c r="AC135" i="1" l="1"/>
  <c r="AD135" i="1" s="1"/>
  <c r="AE135" i="1" s="1"/>
  <c r="AB136" i="1"/>
  <c r="V133" i="1"/>
  <c r="W132" i="1"/>
  <c r="X132" i="1" s="1"/>
  <c r="Y132" i="1" s="1"/>
  <c r="P132" i="1"/>
  <c r="Q131" i="1"/>
  <c r="R131" i="1" s="1"/>
  <c r="S131" i="1" s="1"/>
  <c r="AC136" i="1" l="1"/>
  <c r="AD136" i="1" s="1"/>
  <c r="AE136" i="1" s="1"/>
  <c r="AB137" i="1"/>
  <c r="V134" i="1"/>
  <c r="W133" i="1"/>
  <c r="X133" i="1" s="1"/>
  <c r="Y133" i="1" s="1"/>
  <c r="P133" i="1"/>
  <c r="Q132" i="1"/>
  <c r="R132" i="1" s="1"/>
  <c r="S132" i="1" s="1"/>
  <c r="AC137" i="1" l="1"/>
  <c r="AD137" i="1" s="1"/>
  <c r="AE137" i="1" s="1"/>
  <c r="AB138" i="1"/>
  <c r="V135" i="1"/>
  <c r="W134" i="1"/>
  <c r="X134" i="1" s="1"/>
  <c r="Y134" i="1" s="1"/>
  <c r="Q133" i="1"/>
  <c r="R133" i="1" s="1"/>
  <c r="S133" i="1" s="1"/>
  <c r="P134" i="1"/>
  <c r="AC138" i="1" l="1"/>
  <c r="AD138" i="1" s="1"/>
  <c r="AE138" i="1" s="1"/>
  <c r="AB139" i="1"/>
  <c r="V136" i="1"/>
  <c r="W135" i="1"/>
  <c r="X135" i="1" s="1"/>
  <c r="Y135" i="1" s="1"/>
  <c r="Q134" i="1"/>
  <c r="R134" i="1" s="1"/>
  <c r="S134" i="1" s="1"/>
  <c r="P135" i="1"/>
  <c r="AC139" i="1" l="1"/>
  <c r="AD139" i="1" s="1"/>
  <c r="AE139" i="1" s="1"/>
  <c r="AB140" i="1"/>
  <c r="V137" i="1"/>
  <c r="W136" i="1"/>
  <c r="X136" i="1" s="1"/>
  <c r="Y136" i="1" s="1"/>
  <c r="Q135" i="1"/>
  <c r="R135" i="1" s="1"/>
  <c r="S135" i="1" s="1"/>
  <c r="P136" i="1"/>
  <c r="AC140" i="1" l="1"/>
  <c r="AD140" i="1" s="1"/>
  <c r="AE140" i="1" s="1"/>
  <c r="AB141" i="1"/>
  <c r="W137" i="1"/>
  <c r="X137" i="1" s="1"/>
  <c r="Y137" i="1" s="1"/>
  <c r="V138" i="1"/>
  <c r="Q136" i="1"/>
  <c r="R136" i="1" s="1"/>
  <c r="S136" i="1" s="1"/>
  <c r="P137" i="1"/>
  <c r="AC141" i="1" l="1"/>
  <c r="AD141" i="1" s="1"/>
  <c r="AE141" i="1" s="1"/>
  <c r="AB142" i="1"/>
  <c r="V139" i="1"/>
  <c r="W138" i="1"/>
  <c r="X138" i="1" s="1"/>
  <c r="Y138" i="1" s="1"/>
  <c r="P138" i="1"/>
  <c r="Q137" i="1"/>
  <c r="R137" i="1" s="1"/>
  <c r="S137" i="1" s="1"/>
  <c r="AC142" i="1" l="1"/>
  <c r="AD142" i="1" s="1"/>
  <c r="AE142" i="1" s="1"/>
  <c r="AB143" i="1"/>
  <c r="V140" i="1"/>
  <c r="W139" i="1"/>
  <c r="X139" i="1" s="1"/>
  <c r="Y139" i="1" s="1"/>
  <c r="Q138" i="1"/>
  <c r="R138" i="1" s="1"/>
  <c r="S138" i="1" s="1"/>
  <c r="P139" i="1"/>
  <c r="AC143" i="1" l="1"/>
  <c r="AD143" i="1" s="1"/>
  <c r="AE143" i="1" s="1"/>
  <c r="AB144" i="1"/>
  <c r="V141" i="1"/>
  <c r="W140" i="1"/>
  <c r="X140" i="1" s="1"/>
  <c r="Y140" i="1" s="1"/>
  <c r="Q139" i="1"/>
  <c r="R139" i="1" s="1"/>
  <c r="S139" i="1" s="1"/>
  <c r="P140" i="1"/>
  <c r="AC144" i="1" l="1"/>
  <c r="AD144" i="1" s="1"/>
  <c r="AE144" i="1" s="1"/>
  <c r="AB145" i="1"/>
  <c r="W141" i="1"/>
  <c r="X141" i="1" s="1"/>
  <c r="Y141" i="1" s="1"/>
  <c r="V142" i="1"/>
  <c r="P141" i="1"/>
  <c r="Q140" i="1"/>
  <c r="R140" i="1" s="1"/>
  <c r="S140" i="1" s="1"/>
  <c r="AC145" i="1" l="1"/>
  <c r="AD145" i="1" s="1"/>
  <c r="AE145" i="1" s="1"/>
  <c r="AB146" i="1"/>
  <c r="V143" i="1"/>
  <c r="W142" i="1"/>
  <c r="X142" i="1" s="1"/>
  <c r="Y142" i="1" s="1"/>
  <c r="Q141" i="1"/>
  <c r="R141" i="1" s="1"/>
  <c r="S141" i="1" s="1"/>
  <c r="P142" i="1"/>
  <c r="AC146" i="1" l="1"/>
  <c r="AD146" i="1" s="1"/>
  <c r="AE146" i="1" s="1"/>
  <c r="AB147" i="1"/>
  <c r="V144" i="1"/>
  <c r="W143" i="1"/>
  <c r="X143" i="1" s="1"/>
  <c r="Y143" i="1" s="1"/>
  <c r="Q142" i="1"/>
  <c r="R142" i="1" s="1"/>
  <c r="S142" i="1" s="1"/>
  <c r="P143" i="1"/>
  <c r="AC147" i="1" l="1"/>
  <c r="AD147" i="1" s="1"/>
  <c r="AE147" i="1" s="1"/>
  <c r="AB148" i="1"/>
  <c r="W144" i="1"/>
  <c r="X144" i="1" s="1"/>
  <c r="Y144" i="1" s="1"/>
  <c r="V145" i="1"/>
  <c r="Q143" i="1"/>
  <c r="R143" i="1" s="1"/>
  <c r="S143" i="1" s="1"/>
  <c r="P144" i="1"/>
  <c r="AC148" i="1" l="1"/>
  <c r="AD148" i="1" s="1"/>
  <c r="AE148" i="1" s="1"/>
  <c r="AB149" i="1"/>
  <c r="W145" i="1"/>
  <c r="X145" i="1" s="1"/>
  <c r="Y145" i="1" s="1"/>
  <c r="V146" i="1"/>
  <c r="Q144" i="1"/>
  <c r="R144" i="1" s="1"/>
  <c r="S144" i="1" s="1"/>
  <c r="P145" i="1"/>
  <c r="AC149" i="1" l="1"/>
  <c r="AD149" i="1" s="1"/>
  <c r="AE149" i="1" s="1"/>
  <c r="AB150" i="1"/>
  <c r="V147" i="1"/>
  <c r="W146" i="1"/>
  <c r="X146" i="1" s="1"/>
  <c r="Y146" i="1" s="1"/>
  <c r="P146" i="1"/>
  <c r="Q145" i="1"/>
  <c r="R145" i="1" s="1"/>
  <c r="S145" i="1" s="1"/>
  <c r="AC150" i="1" l="1"/>
  <c r="AD150" i="1" s="1"/>
  <c r="AE150" i="1" s="1"/>
  <c r="AB151" i="1"/>
  <c r="V148" i="1"/>
  <c r="W147" i="1"/>
  <c r="X147" i="1" s="1"/>
  <c r="Y147" i="1" s="1"/>
  <c r="Q146" i="1"/>
  <c r="R146" i="1" s="1"/>
  <c r="S146" i="1" s="1"/>
  <c r="P147" i="1"/>
  <c r="AC151" i="1" l="1"/>
  <c r="AD151" i="1" s="1"/>
  <c r="AE151" i="1" s="1"/>
  <c r="AB152" i="1"/>
  <c r="V149" i="1"/>
  <c r="W148" i="1"/>
  <c r="X148" i="1" s="1"/>
  <c r="Y148" i="1" s="1"/>
  <c r="P148" i="1"/>
  <c r="Q147" i="1"/>
  <c r="R147" i="1" s="1"/>
  <c r="S147" i="1" s="1"/>
  <c r="AC152" i="1" l="1"/>
  <c r="AD152" i="1" s="1"/>
  <c r="AE152" i="1" s="1"/>
  <c r="AB153" i="1"/>
  <c r="V150" i="1"/>
  <c r="W149" i="1"/>
  <c r="X149" i="1" s="1"/>
  <c r="Y149" i="1" s="1"/>
  <c r="Q148" i="1"/>
  <c r="R148" i="1" s="1"/>
  <c r="S148" i="1" s="1"/>
  <c r="P149" i="1"/>
  <c r="AC153" i="1" l="1"/>
  <c r="AD153" i="1" s="1"/>
  <c r="AE153" i="1" s="1"/>
  <c r="AB154" i="1"/>
  <c r="V151" i="1"/>
  <c r="W150" i="1"/>
  <c r="X150" i="1" s="1"/>
  <c r="Y150" i="1" s="1"/>
  <c r="P150" i="1"/>
  <c r="Q149" i="1"/>
  <c r="R149" i="1" s="1"/>
  <c r="S149" i="1" s="1"/>
  <c r="AC154" i="1" l="1"/>
  <c r="AD154" i="1" s="1"/>
  <c r="AE154" i="1" s="1"/>
  <c r="AB155" i="1"/>
  <c r="V152" i="1"/>
  <c r="W151" i="1"/>
  <c r="X151" i="1" s="1"/>
  <c r="Y151" i="1" s="1"/>
  <c r="Q150" i="1"/>
  <c r="R150" i="1" s="1"/>
  <c r="S150" i="1" s="1"/>
  <c r="P151" i="1"/>
  <c r="AC155" i="1" l="1"/>
  <c r="AD155" i="1" s="1"/>
  <c r="AE155" i="1" s="1"/>
  <c r="AB156" i="1"/>
  <c r="V153" i="1"/>
  <c r="W152" i="1"/>
  <c r="X152" i="1" s="1"/>
  <c r="Y152" i="1" s="1"/>
  <c r="P152" i="1"/>
  <c r="Q151" i="1"/>
  <c r="R151" i="1" s="1"/>
  <c r="S151" i="1" s="1"/>
  <c r="AC156" i="1" l="1"/>
  <c r="AD156" i="1" s="1"/>
  <c r="AE156" i="1" s="1"/>
  <c r="AB157" i="1"/>
  <c r="V154" i="1"/>
  <c r="W153" i="1"/>
  <c r="X153" i="1" s="1"/>
  <c r="Y153" i="1" s="1"/>
  <c r="Q152" i="1"/>
  <c r="R152" i="1" s="1"/>
  <c r="S152" i="1" s="1"/>
  <c r="P153" i="1"/>
  <c r="AC157" i="1" l="1"/>
  <c r="AD157" i="1" s="1"/>
  <c r="AE157" i="1" s="1"/>
  <c r="AB158" i="1"/>
  <c r="W154" i="1"/>
  <c r="X154" i="1" s="1"/>
  <c r="Y154" i="1" s="1"/>
  <c r="V155" i="1"/>
  <c r="P154" i="1"/>
  <c r="Q153" i="1"/>
  <c r="R153" i="1" s="1"/>
  <c r="S153" i="1" s="1"/>
  <c r="AC158" i="1" l="1"/>
  <c r="AD158" i="1" s="1"/>
  <c r="AE158" i="1" s="1"/>
  <c r="AB159" i="1"/>
  <c r="W155" i="1"/>
  <c r="X155" i="1" s="1"/>
  <c r="Y155" i="1" s="1"/>
  <c r="V156" i="1"/>
  <c r="Q154" i="1"/>
  <c r="R154" i="1" s="1"/>
  <c r="S154" i="1" s="1"/>
  <c r="P155" i="1"/>
  <c r="AC159" i="1" l="1"/>
  <c r="AD159" i="1" s="1"/>
  <c r="AE159" i="1" s="1"/>
  <c r="AB160" i="1"/>
  <c r="V157" i="1"/>
  <c r="W156" i="1"/>
  <c r="X156" i="1" s="1"/>
  <c r="Y156" i="1" s="1"/>
  <c r="P156" i="1"/>
  <c r="Q155" i="1"/>
  <c r="R155" i="1" s="1"/>
  <c r="S155" i="1" s="1"/>
  <c r="AC160" i="1" l="1"/>
  <c r="AD160" i="1" s="1"/>
  <c r="AE160" i="1" s="1"/>
  <c r="AB161" i="1"/>
  <c r="V158" i="1"/>
  <c r="W157" i="1"/>
  <c r="X157" i="1" s="1"/>
  <c r="Y157" i="1" s="1"/>
  <c r="Q156" i="1"/>
  <c r="R156" i="1" s="1"/>
  <c r="S156" i="1" s="1"/>
  <c r="P157" i="1"/>
  <c r="AC161" i="1" l="1"/>
  <c r="AD161" i="1" s="1"/>
  <c r="AE161" i="1" s="1"/>
  <c r="AB162" i="1"/>
  <c r="V159" i="1"/>
  <c r="W158" i="1"/>
  <c r="X158" i="1" s="1"/>
  <c r="Y158" i="1" s="1"/>
  <c r="Q157" i="1"/>
  <c r="R157" i="1" s="1"/>
  <c r="S157" i="1" s="1"/>
  <c r="P158" i="1"/>
  <c r="AC162" i="1" l="1"/>
  <c r="AD162" i="1" s="1"/>
  <c r="AE162" i="1" s="1"/>
  <c r="AB163" i="1"/>
  <c r="V160" i="1"/>
  <c r="W159" i="1"/>
  <c r="X159" i="1" s="1"/>
  <c r="Y159" i="1" s="1"/>
  <c r="P159" i="1"/>
  <c r="Q158" i="1"/>
  <c r="R158" i="1" s="1"/>
  <c r="S158" i="1" s="1"/>
  <c r="AC163" i="1" l="1"/>
  <c r="AD163" i="1" s="1"/>
  <c r="AE163" i="1" s="1"/>
  <c r="AB164" i="1"/>
  <c r="V161" i="1"/>
  <c r="W160" i="1"/>
  <c r="X160" i="1" s="1"/>
  <c r="Y160" i="1" s="1"/>
  <c r="P160" i="1"/>
  <c r="Q159" i="1"/>
  <c r="R159" i="1" s="1"/>
  <c r="S159" i="1" s="1"/>
  <c r="AC164" i="1" l="1"/>
  <c r="AD164" i="1" s="1"/>
  <c r="AE164" i="1" s="1"/>
  <c r="AB165" i="1"/>
  <c r="V162" i="1"/>
  <c r="W161" i="1"/>
  <c r="X161" i="1" s="1"/>
  <c r="Y161" i="1" s="1"/>
  <c r="P161" i="1"/>
  <c r="Q160" i="1"/>
  <c r="R160" i="1" s="1"/>
  <c r="S160" i="1" s="1"/>
  <c r="AC165" i="1" l="1"/>
  <c r="AD165" i="1" s="1"/>
  <c r="AE165" i="1" s="1"/>
  <c r="AB166" i="1"/>
  <c r="W162" i="1"/>
  <c r="X162" i="1" s="1"/>
  <c r="Y162" i="1" s="1"/>
  <c r="V163" i="1"/>
  <c r="P162" i="1"/>
  <c r="Q161" i="1"/>
  <c r="R161" i="1" s="1"/>
  <c r="S161" i="1" s="1"/>
  <c r="AC166" i="1" l="1"/>
  <c r="AD166" i="1" s="1"/>
  <c r="AE166" i="1" s="1"/>
  <c r="AB167" i="1"/>
  <c r="V164" i="1"/>
  <c r="W163" i="1"/>
  <c r="X163" i="1" s="1"/>
  <c r="Y163" i="1" s="1"/>
  <c r="P163" i="1"/>
  <c r="Q162" i="1"/>
  <c r="R162" i="1" s="1"/>
  <c r="S162" i="1" s="1"/>
  <c r="AC167" i="1" l="1"/>
  <c r="AD167" i="1" s="1"/>
  <c r="AE167" i="1" s="1"/>
  <c r="AB168" i="1"/>
  <c r="W164" i="1"/>
  <c r="X164" i="1" s="1"/>
  <c r="Y164" i="1" s="1"/>
  <c r="V165" i="1"/>
  <c r="P164" i="1"/>
  <c r="Q163" i="1"/>
  <c r="R163" i="1" s="1"/>
  <c r="S163" i="1" s="1"/>
  <c r="AC168" i="1" l="1"/>
  <c r="AD168" i="1" s="1"/>
  <c r="AE168" i="1" s="1"/>
  <c r="AB169" i="1"/>
  <c r="V166" i="1"/>
  <c r="W165" i="1"/>
  <c r="X165" i="1" s="1"/>
  <c r="Y165" i="1" s="1"/>
  <c r="P165" i="1"/>
  <c r="Q164" i="1"/>
  <c r="R164" i="1" s="1"/>
  <c r="S164" i="1" s="1"/>
  <c r="AC169" i="1" l="1"/>
  <c r="AD169" i="1" s="1"/>
  <c r="AE169" i="1" s="1"/>
  <c r="AB170" i="1"/>
  <c r="V167" i="1"/>
  <c r="W166" i="1"/>
  <c r="X166" i="1" s="1"/>
  <c r="Y166" i="1" s="1"/>
  <c r="P166" i="1"/>
  <c r="Q165" i="1"/>
  <c r="R165" i="1" s="1"/>
  <c r="S165" i="1" s="1"/>
  <c r="AC170" i="1" l="1"/>
  <c r="AD170" i="1" s="1"/>
  <c r="AE170" i="1" s="1"/>
  <c r="AB171" i="1"/>
  <c r="V168" i="1"/>
  <c r="W167" i="1"/>
  <c r="X167" i="1" s="1"/>
  <c r="Y167" i="1" s="1"/>
  <c r="P167" i="1"/>
  <c r="Q166" i="1"/>
  <c r="R166" i="1" s="1"/>
  <c r="S166" i="1" s="1"/>
  <c r="AC171" i="1" l="1"/>
  <c r="AD171" i="1" s="1"/>
  <c r="AE171" i="1" s="1"/>
  <c r="AB172" i="1"/>
  <c r="V169" i="1"/>
  <c r="W168" i="1"/>
  <c r="X168" i="1" s="1"/>
  <c r="Y168" i="1" s="1"/>
  <c r="P168" i="1"/>
  <c r="Q167" i="1"/>
  <c r="R167" i="1" s="1"/>
  <c r="S167" i="1" s="1"/>
  <c r="AC172" i="1" l="1"/>
  <c r="AD172" i="1" s="1"/>
  <c r="AE172" i="1" s="1"/>
  <c r="AB173" i="1"/>
  <c r="V170" i="1"/>
  <c r="W169" i="1"/>
  <c r="X169" i="1" s="1"/>
  <c r="Y169" i="1" s="1"/>
  <c r="P169" i="1"/>
  <c r="Q168" i="1"/>
  <c r="R168" i="1" s="1"/>
  <c r="S168" i="1" s="1"/>
  <c r="AC173" i="1" l="1"/>
  <c r="AD173" i="1" s="1"/>
  <c r="AE173" i="1" s="1"/>
  <c r="AB174" i="1"/>
  <c r="W170" i="1"/>
  <c r="X170" i="1" s="1"/>
  <c r="Y170" i="1" s="1"/>
  <c r="V171" i="1"/>
  <c r="P170" i="1"/>
  <c r="Q169" i="1"/>
  <c r="R169" i="1" s="1"/>
  <c r="S169" i="1" s="1"/>
  <c r="AC174" i="1" l="1"/>
  <c r="AD174" i="1" s="1"/>
  <c r="AE174" i="1" s="1"/>
  <c r="AB175" i="1"/>
  <c r="V172" i="1"/>
  <c r="W171" i="1"/>
  <c r="X171" i="1" s="1"/>
  <c r="Y171" i="1" s="1"/>
  <c r="P171" i="1"/>
  <c r="Q170" i="1"/>
  <c r="R170" i="1" s="1"/>
  <c r="S170" i="1" s="1"/>
  <c r="AC175" i="1" l="1"/>
  <c r="AD175" i="1" s="1"/>
  <c r="AE175" i="1" s="1"/>
  <c r="AB176" i="1"/>
  <c r="V173" i="1"/>
  <c r="W172" i="1"/>
  <c r="X172" i="1" s="1"/>
  <c r="Y172" i="1" s="1"/>
  <c r="P172" i="1"/>
  <c r="Q171" i="1"/>
  <c r="R171" i="1" s="1"/>
  <c r="S171" i="1" s="1"/>
  <c r="AC176" i="1" l="1"/>
  <c r="AD176" i="1" s="1"/>
  <c r="AE176" i="1" s="1"/>
  <c r="AB177" i="1"/>
  <c r="V174" i="1"/>
  <c r="W173" i="1"/>
  <c r="X173" i="1" s="1"/>
  <c r="Y173" i="1" s="1"/>
  <c r="P173" i="1"/>
  <c r="Q172" i="1"/>
  <c r="R172" i="1" s="1"/>
  <c r="S172" i="1" s="1"/>
  <c r="AC177" i="1" l="1"/>
  <c r="AD177" i="1" s="1"/>
  <c r="AE177" i="1" s="1"/>
  <c r="AB178" i="1"/>
  <c r="V175" i="1"/>
  <c r="W174" i="1"/>
  <c r="X174" i="1" s="1"/>
  <c r="Y174" i="1" s="1"/>
  <c r="P174" i="1"/>
  <c r="Q173" i="1"/>
  <c r="R173" i="1" s="1"/>
  <c r="S173" i="1" s="1"/>
  <c r="AC178" i="1" l="1"/>
  <c r="AD178" i="1" s="1"/>
  <c r="AE178" i="1" s="1"/>
  <c r="AB179" i="1"/>
  <c r="V176" i="1"/>
  <c r="W175" i="1"/>
  <c r="X175" i="1" s="1"/>
  <c r="Y175" i="1" s="1"/>
  <c r="P175" i="1"/>
  <c r="Q174" i="1"/>
  <c r="R174" i="1" s="1"/>
  <c r="S174" i="1" s="1"/>
  <c r="AC179" i="1" l="1"/>
  <c r="AD179" i="1" s="1"/>
  <c r="AE179" i="1" s="1"/>
  <c r="AB180" i="1"/>
  <c r="W176" i="1"/>
  <c r="X176" i="1" s="1"/>
  <c r="Y176" i="1" s="1"/>
  <c r="V177" i="1"/>
  <c r="P176" i="1"/>
  <c r="Q175" i="1"/>
  <c r="R175" i="1" s="1"/>
  <c r="S175" i="1" s="1"/>
  <c r="AC180" i="1" l="1"/>
  <c r="AD180" i="1" s="1"/>
  <c r="AE180" i="1" s="1"/>
  <c r="AB181" i="1"/>
  <c r="V178" i="1"/>
  <c r="W177" i="1"/>
  <c r="X177" i="1" s="1"/>
  <c r="Y177" i="1" s="1"/>
  <c r="P177" i="1"/>
  <c r="Q176" i="1"/>
  <c r="R176" i="1" s="1"/>
  <c r="S176" i="1" s="1"/>
  <c r="AC181" i="1" l="1"/>
  <c r="AD181" i="1" s="1"/>
  <c r="AE181" i="1" s="1"/>
  <c r="AB182" i="1"/>
  <c r="V179" i="1"/>
  <c r="W178" i="1"/>
  <c r="X178" i="1" s="1"/>
  <c r="Y178" i="1" s="1"/>
  <c r="P178" i="1"/>
  <c r="Q177" i="1"/>
  <c r="R177" i="1" s="1"/>
  <c r="S177" i="1" s="1"/>
  <c r="AC182" i="1" l="1"/>
  <c r="AD182" i="1" s="1"/>
  <c r="AE182" i="1" s="1"/>
  <c r="AB183" i="1"/>
  <c r="V180" i="1"/>
  <c r="W179" i="1"/>
  <c r="X179" i="1" s="1"/>
  <c r="Y179" i="1" s="1"/>
  <c r="P179" i="1"/>
  <c r="Q178" i="1"/>
  <c r="R178" i="1" s="1"/>
  <c r="S178" i="1" s="1"/>
  <c r="AC183" i="1" l="1"/>
  <c r="AD183" i="1" s="1"/>
  <c r="AE183" i="1" s="1"/>
  <c r="AB184" i="1"/>
  <c r="V181" i="1"/>
  <c r="W180" i="1"/>
  <c r="X180" i="1" s="1"/>
  <c r="Y180" i="1" s="1"/>
  <c r="P180" i="1"/>
  <c r="Q179" i="1"/>
  <c r="R179" i="1" s="1"/>
  <c r="S179" i="1" s="1"/>
  <c r="AC184" i="1" l="1"/>
  <c r="AD184" i="1" s="1"/>
  <c r="AE184" i="1" s="1"/>
  <c r="AB185" i="1"/>
  <c r="W181" i="1"/>
  <c r="X181" i="1" s="1"/>
  <c r="Y181" i="1" s="1"/>
  <c r="V182" i="1"/>
  <c r="P181" i="1"/>
  <c r="Q180" i="1"/>
  <c r="R180" i="1" s="1"/>
  <c r="S180" i="1" s="1"/>
  <c r="AC185" i="1" l="1"/>
  <c r="AD185" i="1" s="1"/>
  <c r="AE185" i="1" s="1"/>
  <c r="AB186" i="1"/>
  <c r="V183" i="1"/>
  <c r="W182" i="1"/>
  <c r="X182" i="1" s="1"/>
  <c r="Y182" i="1" s="1"/>
  <c r="P182" i="1"/>
  <c r="Q181" i="1"/>
  <c r="R181" i="1" s="1"/>
  <c r="S181" i="1" s="1"/>
  <c r="AC186" i="1" l="1"/>
  <c r="AD186" i="1" s="1"/>
  <c r="AE186" i="1" s="1"/>
  <c r="AB187" i="1"/>
  <c r="V184" i="1"/>
  <c r="W183" i="1"/>
  <c r="X183" i="1" s="1"/>
  <c r="Y183" i="1" s="1"/>
  <c r="P183" i="1"/>
  <c r="Q182" i="1"/>
  <c r="R182" i="1" s="1"/>
  <c r="S182" i="1" s="1"/>
  <c r="AC187" i="1" l="1"/>
  <c r="AD187" i="1" s="1"/>
  <c r="AE187" i="1" s="1"/>
  <c r="AB188" i="1"/>
  <c r="W184" i="1"/>
  <c r="X184" i="1" s="1"/>
  <c r="Y184" i="1" s="1"/>
  <c r="V185" i="1"/>
  <c r="P184" i="1"/>
  <c r="Q183" i="1"/>
  <c r="R183" i="1" s="1"/>
  <c r="S183" i="1" s="1"/>
  <c r="AC188" i="1" l="1"/>
  <c r="AD188" i="1" s="1"/>
  <c r="AE188" i="1" s="1"/>
  <c r="AB189" i="1"/>
  <c r="V186" i="1"/>
  <c r="W185" i="1"/>
  <c r="X185" i="1" s="1"/>
  <c r="Y185" i="1" s="1"/>
  <c r="P185" i="1"/>
  <c r="Q184" i="1"/>
  <c r="R184" i="1" s="1"/>
  <c r="S184" i="1" s="1"/>
  <c r="AC189" i="1" l="1"/>
  <c r="AD189" i="1" s="1"/>
  <c r="AE189" i="1" s="1"/>
  <c r="AB190" i="1"/>
  <c r="W186" i="1"/>
  <c r="X186" i="1" s="1"/>
  <c r="Y186" i="1" s="1"/>
  <c r="V187" i="1"/>
  <c r="P186" i="1"/>
  <c r="Q185" i="1"/>
  <c r="R185" i="1" s="1"/>
  <c r="S185" i="1" s="1"/>
  <c r="AC190" i="1" l="1"/>
  <c r="AD190" i="1" s="1"/>
  <c r="AE190" i="1" s="1"/>
  <c r="AB191" i="1"/>
  <c r="V188" i="1"/>
  <c r="W187" i="1"/>
  <c r="X187" i="1" s="1"/>
  <c r="Y187" i="1" s="1"/>
  <c r="P187" i="1"/>
  <c r="Q186" i="1"/>
  <c r="R186" i="1" s="1"/>
  <c r="S186" i="1" s="1"/>
  <c r="AC191" i="1" l="1"/>
  <c r="AD191" i="1" s="1"/>
  <c r="AE191" i="1" s="1"/>
  <c r="AB192" i="1"/>
  <c r="W188" i="1"/>
  <c r="X188" i="1" s="1"/>
  <c r="Y188" i="1" s="1"/>
  <c r="V189" i="1"/>
  <c r="P188" i="1"/>
  <c r="Q187" i="1"/>
  <c r="R187" i="1" s="1"/>
  <c r="S187" i="1" s="1"/>
  <c r="AC192" i="1" l="1"/>
  <c r="AD192" i="1" s="1"/>
  <c r="AE192" i="1" s="1"/>
  <c r="AB193" i="1"/>
  <c r="V190" i="1"/>
  <c r="W189" i="1"/>
  <c r="X189" i="1" s="1"/>
  <c r="Y189" i="1" s="1"/>
  <c r="P189" i="1"/>
  <c r="Q188" i="1"/>
  <c r="R188" i="1" s="1"/>
  <c r="S188" i="1" s="1"/>
  <c r="AC193" i="1" l="1"/>
  <c r="AD193" i="1" s="1"/>
  <c r="AE193" i="1" s="1"/>
  <c r="AB194" i="1"/>
  <c r="W190" i="1"/>
  <c r="X190" i="1" s="1"/>
  <c r="Y190" i="1" s="1"/>
  <c r="V191" i="1"/>
  <c r="P190" i="1"/>
  <c r="Q189" i="1"/>
  <c r="R189" i="1" s="1"/>
  <c r="S189" i="1" s="1"/>
  <c r="AC194" i="1" l="1"/>
  <c r="AD194" i="1" s="1"/>
  <c r="AE194" i="1" s="1"/>
  <c r="AB195" i="1"/>
  <c r="V192" i="1"/>
  <c r="W191" i="1"/>
  <c r="X191" i="1" s="1"/>
  <c r="Y191" i="1" s="1"/>
  <c r="P191" i="1"/>
  <c r="Q190" i="1"/>
  <c r="R190" i="1" s="1"/>
  <c r="S190" i="1" s="1"/>
  <c r="AC195" i="1" l="1"/>
  <c r="AD195" i="1" s="1"/>
  <c r="AE195" i="1" s="1"/>
  <c r="AB196" i="1"/>
  <c r="W192" i="1"/>
  <c r="X192" i="1" s="1"/>
  <c r="Y192" i="1" s="1"/>
  <c r="V193" i="1"/>
  <c r="P192" i="1"/>
  <c r="Q191" i="1"/>
  <c r="R191" i="1" s="1"/>
  <c r="S191" i="1" s="1"/>
  <c r="AC196" i="1" l="1"/>
  <c r="AD196" i="1" s="1"/>
  <c r="AE196" i="1" s="1"/>
  <c r="AB197" i="1"/>
  <c r="W193" i="1"/>
  <c r="X193" i="1" s="1"/>
  <c r="Y193" i="1" s="1"/>
  <c r="V194" i="1"/>
  <c r="P193" i="1"/>
  <c r="Q192" i="1"/>
  <c r="R192" i="1" s="1"/>
  <c r="S192" i="1" s="1"/>
  <c r="AC197" i="1" l="1"/>
  <c r="AD197" i="1" s="1"/>
  <c r="AE197" i="1" s="1"/>
  <c r="AB198" i="1"/>
  <c r="V195" i="1"/>
  <c r="W194" i="1"/>
  <c r="X194" i="1" s="1"/>
  <c r="Y194" i="1" s="1"/>
  <c r="P194" i="1"/>
  <c r="Q193" i="1"/>
  <c r="R193" i="1" s="1"/>
  <c r="S193" i="1" s="1"/>
  <c r="AC198" i="1" l="1"/>
  <c r="AD198" i="1" s="1"/>
  <c r="AE198" i="1" s="1"/>
  <c r="AB199" i="1"/>
  <c r="V196" i="1"/>
  <c r="W195" i="1"/>
  <c r="X195" i="1" s="1"/>
  <c r="Y195" i="1" s="1"/>
  <c r="P195" i="1"/>
  <c r="Q194" i="1"/>
  <c r="R194" i="1" s="1"/>
  <c r="S194" i="1" s="1"/>
  <c r="AC199" i="1" l="1"/>
  <c r="AD199" i="1" s="1"/>
  <c r="AE199" i="1" s="1"/>
  <c r="AB200" i="1"/>
  <c r="V197" i="1"/>
  <c r="W196" i="1"/>
  <c r="X196" i="1" s="1"/>
  <c r="Y196" i="1" s="1"/>
  <c r="P196" i="1"/>
  <c r="Q195" i="1"/>
  <c r="R195" i="1" s="1"/>
  <c r="S195" i="1" s="1"/>
  <c r="AC200" i="1" l="1"/>
  <c r="AD200" i="1" s="1"/>
  <c r="AE200" i="1" s="1"/>
  <c r="AB201" i="1"/>
  <c r="V198" i="1"/>
  <c r="W197" i="1"/>
  <c r="X197" i="1" s="1"/>
  <c r="Y197" i="1" s="1"/>
  <c r="P197" i="1"/>
  <c r="Q196" i="1"/>
  <c r="R196" i="1" s="1"/>
  <c r="S196" i="1" s="1"/>
  <c r="AC201" i="1" l="1"/>
  <c r="AD201" i="1" s="1"/>
  <c r="AE201" i="1" s="1"/>
  <c r="AB202" i="1"/>
  <c r="W198" i="1"/>
  <c r="X198" i="1" s="1"/>
  <c r="Y198" i="1" s="1"/>
  <c r="V199" i="1"/>
  <c r="P198" i="1"/>
  <c r="Q197" i="1"/>
  <c r="R197" i="1" s="1"/>
  <c r="S197" i="1" s="1"/>
  <c r="AC202" i="1" l="1"/>
  <c r="AD202" i="1" s="1"/>
  <c r="AE202" i="1" s="1"/>
  <c r="AB203" i="1"/>
  <c r="W199" i="1"/>
  <c r="X199" i="1" s="1"/>
  <c r="Y199" i="1" s="1"/>
  <c r="V200" i="1"/>
  <c r="P199" i="1"/>
  <c r="Q198" i="1"/>
  <c r="R198" i="1" s="1"/>
  <c r="S198" i="1" s="1"/>
  <c r="AC203" i="1" l="1"/>
  <c r="AD203" i="1" s="1"/>
  <c r="AE203" i="1" s="1"/>
  <c r="AB204" i="1"/>
  <c r="W200" i="1"/>
  <c r="X200" i="1" s="1"/>
  <c r="Y200" i="1" s="1"/>
  <c r="V201" i="1"/>
  <c r="P200" i="1"/>
  <c r="Q199" i="1"/>
  <c r="R199" i="1" s="1"/>
  <c r="S199" i="1" s="1"/>
  <c r="AC204" i="1" l="1"/>
  <c r="AD204" i="1" s="1"/>
  <c r="AE204" i="1" s="1"/>
  <c r="AB205" i="1"/>
  <c r="V202" i="1"/>
  <c r="W201" i="1"/>
  <c r="X201" i="1" s="1"/>
  <c r="Y201" i="1" s="1"/>
  <c r="P201" i="1"/>
  <c r="Q200" i="1"/>
  <c r="R200" i="1" s="1"/>
  <c r="S200" i="1" s="1"/>
  <c r="AC205" i="1" l="1"/>
  <c r="AD205" i="1" s="1"/>
  <c r="AE205" i="1" s="1"/>
  <c r="AB206" i="1"/>
  <c r="V203" i="1"/>
  <c r="W202" i="1"/>
  <c r="X202" i="1" s="1"/>
  <c r="Y202" i="1" s="1"/>
  <c r="P202" i="1"/>
  <c r="Q201" i="1"/>
  <c r="R201" i="1" s="1"/>
  <c r="S201" i="1" s="1"/>
  <c r="AC206" i="1" l="1"/>
  <c r="AD206" i="1" s="1"/>
  <c r="AE206" i="1" s="1"/>
  <c r="AB207" i="1"/>
  <c r="V204" i="1"/>
  <c r="W203" i="1"/>
  <c r="X203" i="1" s="1"/>
  <c r="Y203" i="1" s="1"/>
  <c r="P203" i="1"/>
  <c r="Q202" i="1"/>
  <c r="R202" i="1" s="1"/>
  <c r="S202" i="1" s="1"/>
  <c r="AC207" i="1" l="1"/>
  <c r="AD207" i="1" s="1"/>
  <c r="AE207" i="1" s="1"/>
  <c r="AB208" i="1"/>
  <c r="W204" i="1"/>
  <c r="X204" i="1" s="1"/>
  <c r="Y204" i="1" s="1"/>
  <c r="V205" i="1"/>
  <c r="P204" i="1"/>
  <c r="Q203" i="1"/>
  <c r="R203" i="1" s="1"/>
  <c r="S203" i="1" s="1"/>
  <c r="AC208" i="1" l="1"/>
  <c r="AD208" i="1" s="1"/>
  <c r="AE208" i="1" s="1"/>
  <c r="AB209" i="1"/>
  <c r="V206" i="1"/>
  <c r="W205" i="1"/>
  <c r="X205" i="1" s="1"/>
  <c r="Y205" i="1" s="1"/>
  <c r="P205" i="1"/>
  <c r="Q204" i="1"/>
  <c r="R204" i="1" s="1"/>
  <c r="S204" i="1" s="1"/>
  <c r="AC209" i="1" l="1"/>
  <c r="AD209" i="1" s="1"/>
  <c r="AE209" i="1" s="1"/>
  <c r="AB210" i="1"/>
  <c r="V207" i="1"/>
  <c r="W206" i="1"/>
  <c r="X206" i="1" s="1"/>
  <c r="Y206" i="1" s="1"/>
  <c r="P206" i="1"/>
  <c r="Q205" i="1"/>
  <c r="R205" i="1" s="1"/>
  <c r="S205" i="1" s="1"/>
  <c r="AC210" i="1" l="1"/>
  <c r="AD210" i="1" s="1"/>
  <c r="AE210" i="1" s="1"/>
  <c r="AB211" i="1"/>
  <c r="V208" i="1"/>
  <c r="W207" i="1"/>
  <c r="X207" i="1" s="1"/>
  <c r="Y207" i="1" s="1"/>
  <c r="P207" i="1"/>
  <c r="Q206" i="1"/>
  <c r="R206" i="1" s="1"/>
  <c r="S206" i="1" s="1"/>
  <c r="AC211" i="1" l="1"/>
  <c r="AD211" i="1" s="1"/>
  <c r="AE211" i="1" s="1"/>
  <c r="AB212" i="1"/>
  <c r="W208" i="1"/>
  <c r="X208" i="1" s="1"/>
  <c r="Y208" i="1" s="1"/>
  <c r="V209" i="1"/>
  <c r="P208" i="1"/>
  <c r="Q207" i="1"/>
  <c r="R207" i="1" s="1"/>
  <c r="S207" i="1" s="1"/>
  <c r="AC212" i="1" l="1"/>
  <c r="AD212" i="1" s="1"/>
  <c r="AE212" i="1" s="1"/>
  <c r="AB213" i="1"/>
  <c r="V210" i="1"/>
  <c r="W209" i="1"/>
  <c r="X209" i="1" s="1"/>
  <c r="Y209" i="1" s="1"/>
  <c r="P209" i="1"/>
  <c r="Q208" i="1"/>
  <c r="R208" i="1" s="1"/>
  <c r="S208" i="1" s="1"/>
  <c r="AC213" i="1" l="1"/>
  <c r="AD213" i="1" s="1"/>
  <c r="AE213" i="1" s="1"/>
  <c r="AB214" i="1"/>
  <c r="V211" i="1"/>
  <c r="W210" i="1"/>
  <c r="X210" i="1" s="1"/>
  <c r="Y210" i="1" s="1"/>
  <c r="P210" i="1"/>
  <c r="Q209" i="1"/>
  <c r="R209" i="1" s="1"/>
  <c r="S209" i="1" s="1"/>
  <c r="AC214" i="1" l="1"/>
  <c r="AD214" i="1" s="1"/>
  <c r="AE214" i="1" s="1"/>
  <c r="AB215" i="1"/>
  <c r="V212" i="1"/>
  <c r="W211" i="1"/>
  <c r="X211" i="1" s="1"/>
  <c r="Y211" i="1" s="1"/>
  <c r="P211" i="1"/>
  <c r="Q210" i="1"/>
  <c r="R210" i="1" s="1"/>
  <c r="S210" i="1" s="1"/>
  <c r="AC215" i="1" l="1"/>
  <c r="AD215" i="1" s="1"/>
  <c r="AE215" i="1" s="1"/>
  <c r="AB216" i="1"/>
  <c r="W212" i="1"/>
  <c r="X212" i="1" s="1"/>
  <c r="Y212" i="1" s="1"/>
  <c r="V213" i="1"/>
  <c r="P212" i="1"/>
  <c r="Q211" i="1"/>
  <c r="R211" i="1" s="1"/>
  <c r="S211" i="1" s="1"/>
  <c r="AC216" i="1" l="1"/>
  <c r="AD216" i="1" s="1"/>
  <c r="AE216" i="1" s="1"/>
  <c r="AB217" i="1"/>
  <c r="V214" i="1"/>
  <c r="W213" i="1"/>
  <c r="X213" i="1" s="1"/>
  <c r="Y213" i="1" s="1"/>
  <c r="P213" i="1"/>
  <c r="Q212" i="1"/>
  <c r="R212" i="1" s="1"/>
  <c r="S212" i="1" s="1"/>
  <c r="AC217" i="1" l="1"/>
  <c r="AD217" i="1" s="1"/>
  <c r="AE217" i="1" s="1"/>
  <c r="AB218" i="1"/>
  <c r="W214" i="1"/>
  <c r="X214" i="1" s="1"/>
  <c r="Y214" i="1" s="1"/>
  <c r="V215" i="1"/>
  <c r="P214" i="1"/>
  <c r="Q213" i="1"/>
  <c r="R213" i="1" s="1"/>
  <c r="S213" i="1" s="1"/>
  <c r="AC218" i="1" l="1"/>
  <c r="AD218" i="1" s="1"/>
  <c r="AE218" i="1" s="1"/>
  <c r="AB219" i="1"/>
  <c r="V216" i="1"/>
  <c r="W215" i="1"/>
  <c r="X215" i="1" s="1"/>
  <c r="Y215" i="1" s="1"/>
  <c r="P215" i="1"/>
  <c r="Q214" i="1"/>
  <c r="R214" i="1" s="1"/>
  <c r="S214" i="1" s="1"/>
  <c r="AC219" i="1" l="1"/>
  <c r="AD219" i="1" s="1"/>
  <c r="AE219" i="1" s="1"/>
  <c r="AB220" i="1"/>
  <c r="W216" i="1"/>
  <c r="X216" i="1" s="1"/>
  <c r="Y216" i="1" s="1"/>
  <c r="V217" i="1"/>
  <c r="P216" i="1"/>
  <c r="Q215" i="1"/>
  <c r="R215" i="1" s="1"/>
  <c r="S215" i="1" s="1"/>
  <c r="AC220" i="1" l="1"/>
  <c r="AD220" i="1" s="1"/>
  <c r="AE220" i="1" s="1"/>
  <c r="AB221" i="1"/>
  <c r="W217" i="1"/>
  <c r="X217" i="1" s="1"/>
  <c r="Y217" i="1" s="1"/>
  <c r="V218" i="1"/>
  <c r="P217" i="1"/>
  <c r="Q216" i="1"/>
  <c r="R216" i="1" s="1"/>
  <c r="S216" i="1" s="1"/>
  <c r="AC221" i="1" l="1"/>
  <c r="AD221" i="1" s="1"/>
  <c r="AE221" i="1" s="1"/>
  <c r="AB222" i="1"/>
  <c r="W218" i="1"/>
  <c r="X218" i="1" s="1"/>
  <c r="Y218" i="1" s="1"/>
  <c r="V219" i="1"/>
  <c r="P218" i="1"/>
  <c r="Q217" i="1"/>
  <c r="R217" i="1" s="1"/>
  <c r="S217" i="1" s="1"/>
  <c r="AC222" i="1" l="1"/>
  <c r="AD222" i="1" s="1"/>
  <c r="AE222" i="1" s="1"/>
  <c r="AB223" i="1"/>
  <c r="V220" i="1"/>
  <c r="W219" i="1"/>
  <c r="X219" i="1" s="1"/>
  <c r="Y219" i="1" s="1"/>
  <c r="P219" i="1"/>
  <c r="Q218" i="1"/>
  <c r="R218" i="1" s="1"/>
  <c r="S218" i="1" s="1"/>
  <c r="AC223" i="1" l="1"/>
  <c r="AD223" i="1" s="1"/>
  <c r="AE223" i="1" s="1"/>
  <c r="AB224" i="1"/>
  <c r="W220" i="1"/>
  <c r="X220" i="1" s="1"/>
  <c r="Y220" i="1" s="1"/>
  <c r="V221" i="1"/>
  <c r="P220" i="1"/>
  <c r="Q219" i="1"/>
  <c r="R219" i="1" s="1"/>
  <c r="S219" i="1" s="1"/>
  <c r="AC224" i="1" l="1"/>
  <c r="AD224" i="1" s="1"/>
  <c r="AE224" i="1" s="1"/>
  <c r="AB225" i="1"/>
  <c r="V222" i="1"/>
  <c r="W221" i="1"/>
  <c r="X221" i="1" s="1"/>
  <c r="Y221" i="1" s="1"/>
  <c r="P221" i="1"/>
  <c r="Q220" i="1"/>
  <c r="R220" i="1" s="1"/>
  <c r="S220" i="1" s="1"/>
  <c r="AC225" i="1" l="1"/>
  <c r="AD225" i="1" s="1"/>
  <c r="AE225" i="1" s="1"/>
  <c r="AB226" i="1"/>
  <c r="V223" i="1"/>
  <c r="W222" i="1"/>
  <c r="X222" i="1" s="1"/>
  <c r="Y222" i="1" s="1"/>
  <c r="P222" i="1"/>
  <c r="Q221" i="1"/>
  <c r="R221" i="1" s="1"/>
  <c r="S221" i="1" s="1"/>
  <c r="AC226" i="1" l="1"/>
  <c r="AD226" i="1" s="1"/>
  <c r="AE226" i="1" s="1"/>
  <c r="AB227" i="1"/>
  <c r="V224" i="1"/>
  <c r="W223" i="1"/>
  <c r="X223" i="1" s="1"/>
  <c r="Y223" i="1" s="1"/>
  <c r="P223" i="1"/>
  <c r="Q222" i="1"/>
  <c r="R222" i="1" s="1"/>
  <c r="S222" i="1" s="1"/>
  <c r="AC227" i="1" l="1"/>
  <c r="AD227" i="1" s="1"/>
  <c r="AE227" i="1" s="1"/>
  <c r="AB228" i="1"/>
  <c r="V225" i="1"/>
  <c r="W224" i="1"/>
  <c r="X224" i="1" s="1"/>
  <c r="Y224" i="1" s="1"/>
  <c r="P224" i="1"/>
  <c r="Q223" i="1"/>
  <c r="R223" i="1" s="1"/>
  <c r="S223" i="1" s="1"/>
  <c r="AC228" i="1" l="1"/>
  <c r="AD228" i="1" s="1"/>
  <c r="AE228" i="1" s="1"/>
  <c r="AB229" i="1"/>
  <c r="V226" i="1"/>
  <c r="W225" i="1"/>
  <c r="X225" i="1" s="1"/>
  <c r="Y225" i="1" s="1"/>
  <c r="P225" i="1"/>
  <c r="Q224" i="1"/>
  <c r="R224" i="1" s="1"/>
  <c r="S224" i="1" s="1"/>
  <c r="AC229" i="1" l="1"/>
  <c r="AD229" i="1" s="1"/>
  <c r="AE229" i="1" s="1"/>
  <c r="AB230" i="1"/>
  <c r="V227" i="1"/>
  <c r="W226" i="1"/>
  <c r="X226" i="1" s="1"/>
  <c r="Y226" i="1" s="1"/>
  <c r="P226" i="1"/>
  <c r="Q225" i="1"/>
  <c r="R225" i="1" s="1"/>
  <c r="S225" i="1" s="1"/>
  <c r="AC230" i="1" l="1"/>
  <c r="AD230" i="1" s="1"/>
  <c r="AE230" i="1" s="1"/>
  <c r="AB231" i="1"/>
  <c r="V228" i="1"/>
  <c r="W227" i="1"/>
  <c r="X227" i="1" s="1"/>
  <c r="Y227" i="1" s="1"/>
  <c r="P227" i="1"/>
  <c r="Q226" i="1"/>
  <c r="R226" i="1" s="1"/>
  <c r="S226" i="1" s="1"/>
  <c r="AC231" i="1" l="1"/>
  <c r="AD231" i="1" s="1"/>
  <c r="AE231" i="1" s="1"/>
  <c r="AB232" i="1"/>
  <c r="V229" i="1"/>
  <c r="W228" i="1"/>
  <c r="X228" i="1" s="1"/>
  <c r="Y228" i="1" s="1"/>
  <c r="P228" i="1"/>
  <c r="Q227" i="1"/>
  <c r="R227" i="1" s="1"/>
  <c r="S227" i="1" s="1"/>
  <c r="AC232" i="1" l="1"/>
  <c r="AD232" i="1" s="1"/>
  <c r="AE232" i="1" s="1"/>
  <c r="AB233" i="1"/>
  <c r="V230" i="1"/>
  <c r="W229" i="1"/>
  <c r="X229" i="1" s="1"/>
  <c r="Y229" i="1" s="1"/>
  <c r="P229" i="1"/>
  <c r="Q228" i="1"/>
  <c r="R228" i="1" s="1"/>
  <c r="S228" i="1" s="1"/>
  <c r="AC233" i="1" l="1"/>
  <c r="AD233" i="1" s="1"/>
  <c r="AE233" i="1" s="1"/>
  <c r="AB234" i="1"/>
  <c r="V231" i="1"/>
  <c r="W230" i="1"/>
  <c r="X230" i="1" s="1"/>
  <c r="Y230" i="1" s="1"/>
  <c r="P230" i="1"/>
  <c r="Q229" i="1"/>
  <c r="R229" i="1" s="1"/>
  <c r="S229" i="1" s="1"/>
  <c r="AC234" i="1" l="1"/>
  <c r="AD234" i="1" s="1"/>
  <c r="AE234" i="1" s="1"/>
  <c r="AB235" i="1"/>
  <c r="V232" i="1"/>
  <c r="W231" i="1"/>
  <c r="X231" i="1" s="1"/>
  <c r="Y231" i="1" s="1"/>
  <c r="P231" i="1"/>
  <c r="Q230" i="1"/>
  <c r="R230" i="1" s="1"/>
  <c r="S230" i="1" s="1"/>
  <c r="AC235" i="1" l="1"/>
  <c r="AD235" i="1" s="1"/>
  <c r="AE235" i="1" s="1"/>
  <c r="AB236" i="1"/>
  <c r="W232" i="1"/>
  <c r="X232" i="1" s="1"/>
  <c r="Y232" i="1" s="1"/>
  <c r="V233" i="1"/>
  <c r="P232" i="1"/>
  <c r="Q231" i="1"/>
  <c r="R231" i="1" s="1"/>
  <c r="S231" i="1" s="1"/>
  <c r="AC236" i="1" l="1"/>
  <c r="AD236" i="1" s="1"/>
  <c r="AE236" i="1" s="1"/>
  <c r="AB237" i="1"/>
  <c r="V234" i="1"/>
  <c r="W233" i="1"/>
  <c r="X233" i="1" s="1"/>
  <c r="Y233" i="1" s="1"/>
  <c r="P233" i="1"/>
  <c r="Q232" i="1"/>
  <c r="R232" i="1" s="1"/>
  <c r="S232" i="1" s="1"/>
  <c r="AC237" i="1" l="1"/>
  <c r="AD237" i="1" s="1"/>
  <c r="AE237" i="1" s="1"/>
  <c r="AB238" i="1"/>
  <c r="V235" i="1"/>
  <c r="W234" i="1"/>
  <c r="X234" i="1" s="1"/>
  <c r="Y234" i="1" s="1"/>
  <c r="P234" i="1"/>
  <c r="Q233" i="1"/>
  <c r="R233" i="1" s="1"/>
  <c r="S233" i="1" s="1"/>
  <c r="AC238" i="1" l="1"/>
  <c r="AD238" i="1" s="1"/>
  <c r="AE238" i="1" s="1"/>
  <c r="AB239" i="1"/>
  <c r="V236" i="1"/>
  <c r="W235" i="1"/>
  <c r="X235" i="1" s="1"/>
  <c r="Y235" i="1" s="1"/>
  <c r="P235" i="1"/>
  <c r="Q234" i="1"/>
  <c r="R234" i="1" s="1"/>
  <c r="S234" i="1" s="1"/>
  <c r="AC239" i="1" l="1"/>
  <c r="AD239" i="1" s="1"/>
  <c r="AE239" i="1" s="1"/>
  <c r="AB240" i="1"/>
  <c r="V237" i="1"/>
  <c r="W236" i="1"/>
  <c r="X236" i="1" s="1"/>
  <c r="Y236" i="1" s="1"/>
  <c r="P236" i="1"/>
  <c r="Q235" i="1"/>
  <c r="R235" i="1" s="1"/>
  <c r="S235" i="1" s="1"/>
  <c r="AC240" i="1" l="1"/>
  <c r="AD240" i="1" s="1"/>
  <c r="AE240" i="1" s="1"/>
  <c r="AB241" i="1"/>
  <c r="V238" i="1"/>
  <c r="W237" i="1"/>
  <c r="X237" i="1" s="1"/>
  <c r="Y237" i="1" s="1"/>
  <c r="P237" i="1"/>
  <c r="Q236" i="1"/>
  <c r="R236" i="1" s="1"/>
  <c r="S236" i="1" s="1"/>
  <c r="AC241" i="1" l="1"/>
  <c r="AD241" i="1" s="1"/>
  <c r="AE241" i="1" s="1"/>
  <c r="AB242" i="1"/>
  <c r="W238" i="1"/>
  <c r="X238" i="1" s="1"/>
  <c r="Y238" i="1" s="1"/>
  <c r="V239" i="1"/>
  <c r="P238" i="1"/>
  <c r="Q237" i="1"/>
  <c r="R237" i="1" s="1"/>
  <c r="S237" i="1" s="1"/>
  <c r="AC242" i="1" l="1"/>
  <c r="AD242" i="1" s="1"/>
  <c r="AE242" i="1" s="1"/>
  <c r="AB243" i="1"/>
  <c r="V240" i="1"/>
  <c r="W239" i="1"/>
  <c r="X239" i="1" s="1"/>
  <c r="Y239" i="1" s="1"/>
  <c r="P239" i="1"/>
  <c r="Q238" i="1"/>
  <c r="R238" i="1" s="1"/>
  <c r="S238" i="1" s="1"/>
  <c r="AC243" i="1" l="1"/>
  <c r="AD243" i="1" s="1"/>
  <c r="AE243" i="1" s="1"/>
  <c r="AB244" i="1"/>
  <c r="V241" i="1"/>
  <c r="W240" i="1"/>
  <c r="X240" i="1" s="1"/>
  <c r="Y240" i="1" s="1"/>
  <c r="P240" i="1"/>
  <c r="Q239" i="1"/>
  <c r="R239" i="1" s="1"/>
  <c r="S239" i="1" s="1"/>
  <c r="AC244" i="1" l="1"/>
  <c r="AD244" i="1" s="1"/>
  <c r="AE244" i="1" s="1"/>
  <c r="AB245" i="1"/>
  <c r="W241" i="1"/>
  <c r="X241" i="1" s="1"/>
  <c r="Y241" i="1" s="1"/>
  <c r="V242" i="1"/>
  <c r="P241" i="1"/>
  <c r="Q240" i="1"/>
  <c r="R240" i="1" s="1"/>
  <c r="S240" i="1" s="1"/>
  <c r="AC245" i="1" l="1"/>
  <c r="AD245" i="1" s="1"/>
  <c r="AE245" i="1" s="1"/>
  <c r="AB246" i="1"/>
  <c r="V243" i="1"/>
  <c r="W242" i="1"/>
  <c r="X242" i="1" s="1"/>
  <c r="Y242" i="1" s="1"/>
  <c r="P242" i="1"/>
  <c r="Q241" i="1"/>
  <c r="R241" i="1" s="1"/>
  <c r="S241" i="1" s="1"/>
  <c r="AC246" i="1" l="1"/>
  <c r="AD246" i="1" s="1"/>
  <c r="AE246" i="1" s="1"/>
  <c r="AB247" i="1"/>
  <c r="V244" i="1"/>
  <c r="W243" i="1"/>
  <c r="X243" i="1" s="1"/>
  <c r="Y243" i="1" s="1"/>
  <c r="P243" i="1"/>
  <c r="Q242" i="1"/>
  <c r="R242" i="1" s="1"/>
  <c r="S242" i="1" s="1"/>
  <c r="AC247" i="1" l="1"/>
  <c r="AD247" i="1" s="1"/>
  <c r="AE247" i="1" s="1"/>
  <c r="AB248" i="1"/>
  <c r="W244" i="1"/>
  <c r="X244" i="1" s="1"/>
  <c r="Y244" i="1" s="1"/>
  <c r="V245" i="1"/>
  <c r="P244" i="1"/>
  <c r="Q243" i="1"/>
  <c r="R243" i="1" s="1"/>
  <c r="S243" i="1" s="1"/>
  <c r="AC248" i="1" l="1"/>
  <c r="AD248" i="1" s="1"/>
  <c r="AE248" i="1" s="1"/>
  <c r="AB249" i="1"/>
  <c r="V246" i="1"/>
  <c r="W245" i="1"/>
  <c r="X245" i="1" s="1"/>
  <c r="Y245" i="1" s="1"/>
  <c r="P245" i="1"/>
  <c r="Q244" i="1"/>
  <c r="R244" i="1" s="1"/>
  <c r="S244" i="1" s="1"/>
  <c r="AC249" i="1" l="1"/>
  <c r="AD249" i="1" s="1"/>
  <c r="AE249" i="1" s="1"/>
  <c r="AB250" i="1"/>
  <c r="V247" i="1"/>
  <c r="W246" i="1"/>
  <c r="X246" i="1" s="1"/>
  <c r="Y246" i="1" s="1"/>
  <c r="P246" i="1"/>
  <c r="Q245" i="1"/>
  <c r="R245" i="1" s="1"/>
  <c r="S245" i="1" s="1"/>
  <c r="AC250" i="1" l="1"/>
  <c r="AD250" i="1" s="1"/>
  <c r="AE250" i="1" s="1"/>
  <c r="AB251" i="1"/>
  <c r="V248" i="1"/>
  <c r="W247" i="1"/>
  <c r="X247" i="1" s="1"/>
  <c r="Y247" i="1" s="1"/>
  <c r="P247" i="1"/>
  <c r="Q246" i="1"/>
  <c r="R246" i="1" s="1"/>
  <c r="S246" i="1" s="1"/>
  <c r="AC251" i="1" l="1"/>
  <c r="AD251" i="1" s="1"/>
  <c r="AE251" i="1" s="1"/>
  <c r="AB252" i="1"/>
  <c r="W248" i="1"/>
  <c r="X248" i="1" s="1"/>
  <c r="Y248" i="1" s="1"/>
  <c r="V249" i="1"/>
  <c r="P248" i="1"/>
  <c r="Q247" i="1"/>
  <c r="R247" i="1" s="1"/>
  <c r="S247" i="1" s="1"/>
  <c r="AC252" i="1" l="1"/>
  <c r="AD252" i="1" s="1"/>
  <c r="AE252" i="1" s="1"/>
  <c r="AB253" i="1"/>
  <c r="W249" i="1"/>
  <c r="X249" i="1" s="1"/>
  <c r="Y249" i="1" s="1"/>
  <c r="V250" i="1"/>
  <c r="P249" i="1"/>
  <c r="Q248" i="1"/>
  <c r="R248" i="1" s="1"/>
  <c r="S248" i="1" s="1"/>
  <c r="AC253" i="1" l="1"/>
  <c r="AD253" i="1" s="1"/>
  <c r="AE253" i="1" s="1"/>
  <c r="AB254" i="1"/>
  <c r="V251" i="1"/>
  <c r="W250" i="1"/>
  <c r="X250" i="1" s="1"/>
  <c r="Y250" i="1" s="1"/>
  <c r="P250" i="1"/>
  <c r="Q249" i="1"/>
  <c r="R249" i="1" s="1"/>
  <c r="S249" i="1" s="1"/>
  <c r="AC254" i="1" l="1"/>
  <c r="AD254" i="1" s="1"/>
  <c r="AE254" i="1" s="1"/>
  <c r="AB255" i="1"/>
  <c r="V252" i="1"/>
  <c r="W251" i="1"/>
  <c r="X251" i="1" s="1"/>
  <c r="Y251" i="1" s="1"/>
  <c r="P251" i="1"/>
  <c r="Q250" i="1"/>
  <c r="R250" i="1" s="1"/>
  <c r="S250" i="1" s="1"/>
  <c r="AC255" i="1" l="1"/>
  <c r="AD255" i="1" s="1"/>
  <c r="AE255" i="1" s="1"/>
  <c r="AB256" i="1"/>
  <c r="V253" i="1"/>
  <c r="W252" i="1"/>
  <c r="X252" i="1" s="1"/>
  <c r="Y252" i="1" s="1"/>
  <c r="P252" i="1"/>
  <c r="Q251" i="1"/>
  <c r="R251" i="1" s="1"/>
  <c r="S251" i="1" s="1"/>
  <c r="AC256" i="1" l="1"/>
  <c r="AD256" i="1" s="1"/>
  <c r="AE256" i="1" s="1"/>
  <c r="AB257" i="1"/>
  <c r="V254" i="1"/>
  <c r="W253" i="1"/>
  <c r="X253" i="1" s="1"/>
  <c r="Y253" i="1" s="1"/>
  <c r="P253" i="1"/>
  <c r="Q252" i="1"/>
  <c r="R252" i="1" s="1"/>
  <c r="S252" i="1" s="1"/>
  <c r="AC257" i="1" l="1"/>
  <c r="AD257" i="1" s="1"/>
  <c r="AE257" i="1" s="1"/>
  <c r="AB258" i="1"/>
  <c r="V255" i="1"/>
  <c r="W254" i="1"/>
  <c r="X254" i="1" s="1"/>
  <c r="Y254" i="1" s="1"/>
  <c r="P254" i="1"/>
  <c r="Q253" i="1"/>
  <c r="R253" i="1" s="1"/>
  <c r="S253" i="1" s="1"/>
  <c r="AC258" i="1" l="1"/>
  <c r="AD258" i="1" s="1"/>
  <c r="AE258" i="1" s="1"/>
  <c r="AB259" i="1"/>
  <c r="V256" i="1"/>
  <c r="W255" i="1"/>
  <c r="X255" i="1" s="1"/>
  <c r="Y255" i="1" s="1"/>
  <c r="P255" i="1"/>
  <c r="Q254" i="1"/>
  <c r="R254" i="1" s="1"/>
  <c r="S254" i="1" s="1"/>
  <c r="AC259" i="1" l="1"/>
  <c r="AD259" i="1" s="1"/>
  <c r="AE259" i="1" s="1"/>
  <c r="AB260" i="1"/>
  <c r="V257" i="1"/>
  <c r="W256" i="1"/>
  <c r="X256" i="1" s="1"/>
  <c r="Y256" i="1" s="1"/>
  <c r="P256" i="1"/>
  <c r="Q255" i="1"/>
  <c r="R255" i="1" s="1"/>
  <c r="S255" i="1" s="1"/>
  <c r="AC260" i="1" l="1"/>
  <c r="AD260" i="1" s="1"/>
  <c r="AE260" i="1" s="1"/>
  <c r="AB261" i="1"/>
  <c r="V258" i="1"/>
  <c r="W257" i="1"/>
  <c r="X257" i="1" s="1"/>
  <c r="Y257" i="1" s="1"/>
  <c r="P257" i="1"/>
  <c r="Q256" i="1"/>
  <c r="R256" i="1" s="1"/>
  <c r="S256" i="1" s="1"/>
  <c r="AC261" i="1" l="1"/>
  <c r="AD261" i="1" s="1"/>
  <c r="AE261" i="1" s="1"/>
  <c r="AB262" i="1"/>
  <c r="V259" i="1"/>
  <c r="W258" i="1"/>
  <c r="X258" i="1" s="1"/>
  <c r="Y258" i="1" s="1"/>
  <c r="P258" i="1"/>
  <c r="Q257" i="1"/>
  <c r="R257" i="1" s="1"/>
  <c r="S257" i="1" s="1"/>
  <c r="AC262" i="1" l="1"/>
  <c r="AD262" i="1" s="1"/>
  <c r="AE262" i="1" s="1"/>
  <c r="AB263" i="1"/>
  <c r="V260" i="1"/>
  <c r="W259" i="1"/>
  <c r="X259" i="1" s="1"/>
  <c r="Y259" i="1" s="1"/>
  <c r="P259" i="1"/>
  <c r="Q258" i="1"/>
  <c r="R258" i="1" s="1"/>
  <c r="S258" i="1" s="1"/>
  <c r="AC263" i="1" l="1"/>
  <c r="AD263" i="1" s="1"/>
  <c r="AE263" i="1" s="1"/>
  <c r="AB264" i="1"/>
  <c r="V261" i="1"/>
  <c r="W260" i="1"/>
  <c r="X260" i="1" s="1"/>
  <c r="Y260" i="1" s="1"/>
  <c r="P260" i="1"/>
  <c r="Q259" i="1"/>
  <c r="R259" i="1" s="1"/>
  <c r="S259" i="1" s="1"/>
  <c r="AC264" i="1" l="1"/>
  <c r="AD264" i="1" s="1"/>
  <c r="AE264" i="1" s="1"/>
  <c r="AB265" i="1"/>
  <c r="V262" i="1"/>
  <c r="W261" i="1"/>
  <c r="X261" i="1" s="1"/>
  <c r="Y261" i="1" s="1"/>
  <c r="P261" i="1"/>
  <c r="Q260" i="1"/>
  <c r="R260" i="1" s="1"/>
  <c r="S260" i="1" s="1"/>
  <c r="AC265" i="1" l="1"/>
  <c r="AD265" i="1" s="1"/>
  <c r="AE265" i="1" s="1"/>
  <c r="AB266" i="1"/>
  <c r="W262" i="1"/>
  <c r="X262" i="1" s="1"/>
  <c r="Y262" i="1" s="1"/>
  <c r="V263" i="1"/>
  <c r="P262" i="1"/>
  <c r="Q261" i="1"/>
  <c r="R261" i="1" s="1"/>
  <c r="S261" i="1" s="1"/>
  <c r="AC266" i="1" l="1"/>
  <c r="AD266" i="1" s="1"/>
  <c r="AE266" i="1" s="1"/>
  <c r="AB267" i="1"/>
  <c r="V264" i="1"/>
  <c r="W263" i="1"/>
  <c r="X263" i="1" s="1"/>
  <c r="Y263" i="1" s="1"/>
  <c r="P263" i="1"/>
  <c r="Q262" i="1"/>
  <c r="R262" i="1" s="1"/>
  <c r="S262" i="1" s="1"/>
  <c r="AC267" i="1" l="1"/>
  <c r="AD267" i="1" s="1"/>
  <c r="AE267" i="1" s="1"/>
  <c r="AB268" i="1"/>
  <c r="W264" i="1"/>
  <c r="X264" i="1" s="1"/>
  <c r="Y264" i="1" s="1"/>
  <c r="V265" i="1"/>
  <c r="P264" i="1"/>
  <c r="Q263" i="1"/>
  <c r="R263" i="1" s="1"/>
  <c r="S263" i="1" s="1"/>
  <c r="AC268" i="1" l="1"/>
  <c r="AD268" i="1" s="1"/>
  <c r="AE268" i="1" s="1"/>
  <c r="AB269" i="1"/>
  <c r="V266" i="1"/>
  <c r="W265" i="1"/>
  <c r="X265" i="1" s="1"/>
  <c r="Y265" i="1" s="1"/>
  <c r="P265" i="1"/>
  <c r="Q264" i="1"/>
  <c r="R264" i="1" s="1"/>
  <c r="S264" i="1" s="1"/>
  <c r="AC269" i="1" l="1"/>
  <c r="AD269" i="1" s="1"/>
  <c r="AE269" i="1" s="1"/>
  <c r="AB270" i="1"/>
  <c r="V267" i="1"/>
  <c r="W266" i="1"/>
  <c r="X266" i="1" s="1"/>
  <c r="Y266" i="1" s="1"/>
  <c r="P266" i="1"/>
  <c r="Q265" i="1"/>
  <c r="R265" i="1" s="1"/>
  <c r="S265" i="1" s="1"/>
  <c r="AC270" i="1" l="1"/>
  <c r="AD270" i="1" s="1"/>
  <c r="AE270" i="1" s="1"/>
  <c r="AB271" i="1"/>
  <c r="V268" i="1"/>
  <c r="W267" i="1"/>
  <c r="X267" i="1" s="1"/>
  <c r="Y267" i="1" s="1"/>
  <c r="P267" i="1"/>
  <c r="Q266" i="1"/>
  <c r="R266" i="1" s="1"/>
  <c r="S266" i="1" s="1"/>
  <c r="AC271" i="1" l="1"/>
  <c r="AD271" i="1" s="1"/>
  <c r="AE271" i="1" s="1"/>
  <c r="AB272" i="1"/>
  <c r="V269" i="1"/>
  <c r="W268" i="1"/>
  <c r="X268" i="1" s="1"/>
  <c r="Y268" i="1" s="1"/>
  <c r="P268" i="1"/>
  <c r="Q267" i="1"/>
  <c r="R267" i="1" s="1"/>
  <c r="S267" i="1" s="1"/>
  <c r="AC272" i="1" l="1"/>
  <c r="AD272" i="1" s="1"/>
  <c r="AE272" i="1" s="1"/>
  <c r="AB273" i="1"/>
  <c r="V270" i="1"/>
  <c r="W269" i="1"/>
  <c r="X269" i="1" s="1"/>
  <c r="Y269" i="1" s="1"/>
  <c r="P269" i="1"/>
  <c r="Q268" i="1"/>
  <c r="R268" i="1" s="1"/>
  <c r="S268" i="1" s="1"/>
  <c r="AC273" i="1" l="1"/>
  <c r="AD273" i="1" s="1"/>
  <c r="AE273" i="1" s="1"/>
  <c r="AB274" i="1"/>
  <c r="V271" i="1"/>
  <c r="W270" i="1"/>
  <c r="X270" i="1" s="1"/>
  <c r="Y270" i="1" s="1"/>
  <c r="P270" i="1"/>
  <c r="Q269" i="1"/>
  <c r="R269" i="1" s="1"/>
  <c r="S269" i="1" s="1"/>
  <c r="AC274" i="1" l="1"/>
  <c r="AD274" i="1" s="1"/>
  <c r="AE274" i="1" s="1"/>
  <c r="AB275" i="1"/>
  <c r="V272" i="1"/>
  <c r="W271" i="1"/>
  <c r="X271" i="1" s="1"/>
  <c r="Y271" i="1" s="1"/>
  <c r="P271" i="1"/>
  <c r="Q270" i="1"/>
  <c r="R270" i="1" s="1"/>
  <c r="S270" i="1" s="1"/>
  <c r="AC275" i="1" l="1"/>
  <c r="AD275" i="1" s="1"/>
  <c r="AE275" i="1" s="1"/>
  <c r="AB276" i="1"/>
  <c r="V273" i="1"/>
  <c r="W272" i="1"/>
  <c r="X272" i="1" s="1"/>
  <c r="Y272" i="1" s="1"/>
  <c r="P272" i="1"/>
  <c r="Q271" i="1"/>
  <c r="R271" i="1" s="1"/>
  <c r="S271" i="1" s="1"/>
  <c r="AC276" i="1" l="1"/>
  <c r="AD276" i="1" s="1"/>
  <c r="AE276" i="1" s="1"/>
  <c r="AB277" i="1"/>
  <c r="V274" i="1"/>
  <c r="W273" i="1"/>
  <c r="X273" i="1" s="1"/>
  <c r="Y273" i="1" s="1"/>
  <c r="P273" i="1"/>
  <c r="Q272" i="1"/>
  <c r="R272" i="1" s="1"/>
  <c r="S272" i="1" s="1"/>
  <c r="AC277" i="1" l="1"/>
  <c r="AD277" i="1" s="1"/>
  <c r="AE277" i="1" s="1"/>
  <c r="AB278" i="1"/>
  <c r="V275" i="1"/>
  <c r="W274" i="1"/>
  <c r="X274" i="1" s="1"/>
  <c r="Y274" i="1" s="1"/>
  <c r="P274" i="1"/>
  <c r="Q273" i="1"/>
  <c r="R273" i="1" s="1"/>
  <c r="S273" i="1" s="1"/>
  <c r="AC278" i="1" l="1"/>
  <c r="AD278" i="1" s="1"/>
  <c r="AE278" i="1" s="1"/>
  <c r="AB279" i="1"/>
  <c r="V276" i="1"/>
  <c r="W275" i="1"/>
  <c r="X275" i="1" s="1"/>
  <c r="Y275" i="1" s="1"/>
  <c r="P275" i="1"/>
  <c r="Q274" i="1"/>
  <c r="R274" i="1" s="1"/>
  <c r="S274" i="1" s="1"/>
  <c r="AC279" i="1" l="1"/>
  <c r="AD279" i="1" s="1"/>
  <c r="AE279" i="1" s="1"/>
  <c r="AB280" i="1"/>
  <c r="V277" i="1"/>
  <c r="W276" i="1"/>
  <c r="X276" i="1" s="1"/>
  <c r="Y276" i="1" s="1"/>
  <c r="P276" i="1"/>
  <c r="Q275" i="1"/>
  <c r="R275" i="1" s="1"/>
  <c r="S275" i="1" s="1"/>
  <c r="AC280" i="1" l="1"/>
  <c r="AD280" i="1" s="1"/>
  <c r="AE280" i="1" s="1"/>
  <c r="AB281" i="1"/>
  <c r="V278" i="1"/>
  <c r="W277" i="1"/>
  <c r="X277" i="1" s="1"/>
  <c r="Y277" i="1" s="1"/>
  <c r="P277" i="1"/>
  <c r="Q276" i="1"/>
  <c r="R276" i="1" s="1"/>
  <c r="S276" i="1" s="1"/>
  <c r="AC281" i="1" l="1"/>
  <c r="AD281" i="1" s="1"/>
  <c r="AE281" i="1" s="1"/>
  <c r="AB282" i="1"/>
  <c r="V279" i="1"/>
  <c r="W278" i="1"/>
  <c r="X278" i="1" s="1"/>
  <c r="Y278" i="1" s="1"/>
  <c r="P278" i="1"/>
  <c r="Q277" i="1"/>
  <c r="R277" i="1" s="1"/>
  <c r="S277" i="1" s="1"/>
  <c r="AC282" i="1" l="1"/>
  <c r="AD282" i="1" s="1"/>
  <c r="AE282" i="1" s="1"/>
  <c r="AB283" i="1"/>
  <c r="V280" i="1"/>
  <c r="W279" i="1"/>
  <c r="X279" i="1" s="1"/>
  <c r="Y279" i="1" s="1"/>
  <c r="P279" i="1"/>
  <c r="Q278" i="1"/>
  <c r="R278" i="1" s="1"/>
  <c r="S278" i="1" s="1"/>
  <c r="AC283" i="1" l="1"/>
  <c r="AD283" i="1" s="1"/>
  <c r="AE283" i="1" s="1"/>
  <c r="AB284" i="1"/>
  <c r="V281" i="1"/>
  <c r="W280" i="1"/>
  <c r="X280" i="1" s="1"/>
  <c r="Y280" i="1" s="1"/>
  <c r="P280" i="1"/>
  <c r="Q279" i="1"/>
  <c r="R279" i="1" s="1"/>
  <c r="S279" i="1" s="1"/>
  <c r="AC284" i="1" l="1"/>
  <c r="AD284" i="1" s="1"/>
  <c r="AE284" i="1" s="1"/>
  <c r="AB285" i="1"/>
  <c r="V282" i="1"/>
  <c r="W281" i="1"/>
  <c r="X281" i="1" s="1"/>
  <c r="Y281" i="1" s="1"/>
  <c r="P281" i="1"/>
  <c r="Q280" i="1"/>
  <c r="R280" i="1" s="1"/>
  <c r="S280" i="1" s="1"/>
  <c r="AC285" i="1" l="1"/>
  <c r="AD285" i="1" s="1"/>
  <c r="AE285" i="1" s="1"/>
  <c r="AB286" i="1"/>
  <c r="V283" i="1"/>
  <c r="W282" i="1"/>
  <c r="X282" i="1" s="1"/>
  <c r="Y282" i="1" s="1"/>
  <c r="P282" i="1"/>
  <c r="Q281" i="1"/>
  <c r="R281" i="1" s="1"/>
  <c r="S281" i="1" s="1"/>
  <c r="AC286" i="1" l="1"/>
  <c r="AD286" i="1" s="1"/>
  <c r="AE286" i="1" s="1"/>
  <c r="AB287" i="1"/>
  <c r="V284" i="1"/>
  <c r="W283" i="1"/>
  <c r="X283" i="1" s="1"/>
  <c r="Y283" i="1" s="1"/>
  <c r="P283" i="1"/>
  <c r="Q282" i="1"/>
  <c r="R282" i="1" s="1"/>
  <c r="S282" i="1" s="1"/>
  <c r="AC287" i="1" l="1"/>
  <c r="AD287" i="1" s="1"/>
  <c r="AE287" i="1" s="1"/>
  <c r="AB288" i="1"/>
  <c r="W284" i="1"/>
  <c r="X284" i="1" s="1"/>
  <c r="Y284" i="1" s="1"/>
  <c r="V285" i="1"/>
  <c r="P284" i="1"/>
  <c r="Q283" i="1"/>
  <c r="R283" i="1" s="1"/>
  <c r="S283" i="1" s="1"/>
  <c r="AC288" i="1" l="1"/>
  <c r="AD288" i="1" s="1"/>
  <c r="AE288" i="1" s="1"/>
  <c r="AB289" i="1"/>
  <c r="V286" i="1"/>
  <c r="W285" i="1"/>
  <c r="X285" i="1" s="1"/>
  <c r="Y285" i="1" s="1"/>
  <c r="P285" i="1"/>
  <c r="Q284" i="1"/>
  <c r="R284" i="1" s="1"/>
  <c r="S284" i="1" s="1"/>
  <c r="AC289" i="1" l="1"/>
  <c r="AD289" i="1" s="1"/>
  <c r="AE289" i="1" s="1"/>
  <c r="AB290" i="1"/>
  <c r="W286" i="1"/>
  <c r="X286" i="1" s="1"/>
  <c r="Y286" i="1" s="1"/>
  <c r="V287" i="1"/>
  <c r="P286" i="1"/>
  <c r="Q285" i="1"/>
  <c r="R285" i="1" s="1"/>
  <c r="S285" i="1" s="1"/>
  <c r="AC290" i="1" l="1"/>
  <c r="AD290" i="1" s="1"/>
  <c r="AE290" i="1" s="1"/>
  <c r="AB291" i="1"/>
  <c r="V288" i="1"/>
  <c r="W287" i="1"/>
  <c r="X287" i="1" s="1"/>
  <c r="Y287" i="1" s="1"/>
  <c r="P287" i="1"/>
  <c r="Q286" i="1"/>
  <c r="R286" i="1" s="1"/>
  <c r="S286" i="1" s="1"/>
  <c r="AC291" i="1" l="1"/>
  <c r="AD291" i="1" s="1"/>
  <c r="AE291" i="1" s="1"/>
  <c r="AB292" i="1"/>
  <c r="V289" i="1"/>
  <c r="W288" i="1"/>
  <c r="X288" i="1" s="1"/>
  <c r="Y288" i="1" s="1"/>
  <c r="Q287" i="1"/>
  <c r="R287" i="1" s="1"/>
  <c r="S287" i="1" s="1"/>
  <c r="P288" i="1"/>
  <c r="AC292" i="1" l="1"/>
  <c r="AD292" i="1" s="1"/>
  <c r="AE292" i="1" s="1"/>
  <c r="AB293" i="1"/>
  <c r="V290" i="1"/>
  <c r="W289" i="1"/>
  <c r="X289" i="1" s="1"/>
  <c r="Y289" i="1" s="1"/>
  <c r="P289" i="1"/>
  <c r="Q288" i="1"/>
  <c r="R288" i="1" s="1"/>
  <c r="S288" i="1" s="1"/>
  <c r="AC293" i="1" l="1"/>
  <c r="AD293" i="1" s="1"/>
  <c r="AE293" i="1" s="1"/>
  <c r="AB294" i="1"/>
  <c r="V291" i="1"/>
  <c r="W290" i="1"/>
  <c r="X290" i="1" s="1"/>
  <c r="Y290" i="1" s="1"/>
  <c r="P290" i="1"/>
  <c r="Q289" i="1"/>
  <c r="R289" i="1" s="1"/>
  <c r="S289" i="1" s="1"/>
  <c r="AC294" i="1" l="1"/>
  <c r="AD294" i="1" s="1"/>
  <c r="AE294" i="1" s="1"/>
  <c r="AB295" i="1"/>
  <c r="W291" i="1"/>
  <c r="X291" i="1" s="1"/>
  <c r="Y291" i="1" s="1"/>
  <c r="V292" i="1"/>
  <c r="P291" i="1"/>
  <c r="Q290" i="1"/>
  <c r="R290" i="1" s="1"/>
  <c r="S290" i="1" s="1"/>
  <c r="AC295" i="1" l="1"/>
  <c r="AD295" i="1" s="1"/>
  <c r="AE295" i="1" s="1"/>
  <c r="AB296" i="1"/>
  <c r="V293" i="1"/>
  <c r="W292" i="1"/>
  <c r="X292" i="1" s="1"/>
  <c r="Y292" i="1" s="1"/>
  <c r="P292" i="1"/>
  <c r="Q291" i="1"/>
  <c r="R291" i="1" s="1"/>
  <c r="S291" i="1" s="1"/>
  <c r="AC296" i="1" l="1"/>
  <c r="AD296" i="1" s="1"/>
  <c r="AE296" i="1" s="1"/>
  <c r="AB297" i="1"/>
  <c r="V294" i="1"/>
  <c r="W293" i="1"/>
  <c r="X293" i="1" s="1"/>
  <c r="Y293" i="1" s="1"/>
  <c r="P293" i="1"/>
  <c r="Q292" i="1"/>
  <c r="R292" i="1" s="1"/>
  <c r="S292" i="1" s="1"/>
  <c r="AC297" i="1" l="1"/>
  <c r="AD297" i="1" s="1"/>
  <c r="AE297" i="1" s="1"/>
  <c r="AB298" i="1"/>
  <c r="V295" i="1"/>
  <c r="W294" i="1"/>
  <c r="X294" i="1" s="1"/>
  <c r="Y294" i="1" s="1"/>
  <c r="P294" i="1"/>
  <c r="Q293" i="1"/>
  <c r="R293" i="1" s="1"/>
  <c r="S293" i="1" s="1"/>
  <c r="AC298" i="1" l="1"/>
  <c r="AD298" i="1" s="1"/>
  <c r="AE298" i="1" s="1"/>
  <c r="AB299" i="1"/>
  <c r="V296" i="1"/>
  <c r="W295" i="1"/>
  <c r="X295" i="1" s="1"/>
  <c r="Y295" i="1" s="1"/>
  <c r="P295" i="1"/>
  <c r="Q294" i="1"/>
  <c r="R294" i="1" s="1"/>
  <c r="S294" i="1" s="1"/>
  <c r="AC299" i="1" l="1"/>
  <c r="AD299" i="1" s="1"/>
  <c r="AE299" i="1" s="1"/>
  <c r="AB300" i="1"/>
  <c r="V297" i="1"/>
  <c r="W296" i="1"/>
  <c r="X296" i="1" s="1"/>
  <c r="Y296" i="1" s="1"/>
  <c r="P296" i="1"/>
  <c r="Q295" i="1"/>
  <c r="R295" i="1" s="1"/>
  <c r="S295" i="1" s="1"/>
  <c r="AC300" i="1" l="1"/>
  <c r="AD300" i="1" s="1"/>
  <c r="AE300" i="1" s="1"/>
  <c r="AB301" i="1"/>
  <c r="V298" i="1"/>
  <c r="W297" i="1"/>
  <c r="X297" i="1" s="1"/>
  <c r="Y297" i="1" s="1"/>
  <c r="P297" i="1"/>
  <c r="Q296" i="1"/>
  <c r="R296" i="1" s="1"/>
  <c r="S296" i="1" s="1"/>
  <c r="AC301" i="1" l="1"/>
  <c r="AD301" i="1" s="1"/>
  <c r="AE301" i="1" s="1"/>
  <c r="AB302" i="1"/>
  <c r="V299" i="1"/>
  <c r="W298" i="1"/>
  <c r="X298" i="1" s="1"/>
  <c r="Y298" i="1" s="1"/>
  <c r="P298" i="1"/>
  <c r="Q297" i="1"/>
  <c r="R297" i="1" s="1"/>
  <c r="S297" i="1" s="1"/>
  <c r="AC302" i="1" l="1"/>
  <c r="AD302" i="1" s="1"/>
  <c r="AE302" i="1" s="1"/>
  <c r="AB303" i="1"/>
  <c r="V300" i="1"/>
  <c r="W299" i="1"/>
  <c r="X299" i="1" s="1"/>
  <c r="Y299" i="1" s="1"/>
  <c r="P299" i="1"/>
  <c r="Q298" i="1"/>
  <c r="R298" i="1" s="1"/>
  <c r="S298" i="1" s="1"/>
  <c r="AC303" i="1" l="1"/>
  <c r="AD303" i="1" s="1"/>
  <c r="AE303" i="1" s="1"/>
  <c r="AB304" i="1"/>
  <c r="V301" i="1"/>
  <c r="W300" i="1"/>
  <c r="X300" i="1" s="1"/>
  <c r="Y300" i="1" s="1"/>
  <c r="P300" i="1"/>
  <c r="Q299" i="1"/>
  <c r="R299" i="1" s="1"/>
  <c r="S299" i="1" s="1"/>
  <c r="AC304" i="1" l="1"/>
  <c r="AD304" i="1" s="1"/>
  <c r="AE304" i="1" s="1"/>
  <c r="AB305" i="1"/>
  <c r="V302" i="1"/>
  <c r="W301" i="1"/>
  <c r="X301" i="1" s="1"/>
  <c r="Y301" i="1" s="1"/>
  <c r="P301" i="1"/>
  <c r="Q300" i="1"/>
  <c r="R300" i="1" s="1"/>
  <c r="S300" i="1" s="1"/>
  <c r="AC305" i="1" l="1"/>
  <c r="AD305" i="1" s="1"/>
  <c r="AE305" i="1" s="1"/>
  <c r="AB306" i="1"/>
  <c r="V303" i="1"/>
  <c r="W302" i="1"/>
  <c r="X302" i="1" s="1"/>
  <c r="Y302" i="1" s="1"/>
  <c r="P302" i="1"/>
  <c r="Q301" i="1"/>
  <c r="R301" i="1" s="1"/>
  <c r="S301" i="1" s="1"/>
  <c r="AC306" i="1" l="1"/>
  <c r="AD306" i="1" s="1"/>
  <c r="AE306" i="1" s="1"/>
  <c r="AB307" i="1"/>
  <c r="W303" i="1"/>
  <c r="X303" i="1" s="1"/>
  <c r="Y303" i="1" s="1"/>
  <c r="V304" i="1"/>
  <c r="P303" i="1"/>
  <c r="Q302" i="1"/>
  <c r="R302" i="1" s="1"/>
  <c r="S302" i="1" s="1"/>
  <c r="AC307" i="1" l="1"/>
  <c r="AD307" i="1" s="1"/>
  <c r="AE307" i="1" s="1"/>
  <c r="AB308" i="1"/>
  <c r="V305" i="1"/>
  <c r="W304" i="1"/>
  <c r="X304" i="1" s="1"/>
  <c r="Y304" i="1" s="1"/>
  <c r="P304" i="1"/>
  <c r="Q303" i="1"/>
  <c r="R303" i="1" s="1"/>
  <c r="S303" i="1" s="1"/>
  <c r="AC308" i="1" l="1"/>
  <c r="AD308" i="1" s="1"/>
  <c r="AE308" i="1" s="1"/>
  <c r="AB309" i="1"/>
  <c r="V306" i="1"/>
  <c r="W305" i="1"/>
  <c r="X305" i="1" s="1"/>
  <c r="Y305" i="1" s="1"/>
  <c r="P305" i="1"/>
  <c r="Q304" i="1"/>
  <c r="R304" i="1" s="1"/>
  <c r="S304" i="1" s="1"/>
  <c r="AC309" i="1" l="1"/>
  <c r="AD309" i="1" s="1"/>
  <c r="AE309" i="1" s="1"/>
  <c r="AB310" i="1"/>
  <c r="V307" i="1"/>
  <c r="W306" i="1"/>
  <c r="X306" i="1" s="1"/>
  <c r="Y306" i="1" s="1"/>
  <c r="P306" i="1"/>
  <c r="Q305" i="1"/>
  <c r="R305" i="1" s="1"/>
  <c r="S305" i="1" s="1"/>
  <c r="AC310" i="1" l="1"/>
  <c r="AD310" i="1" s="1"/>
  <c r="AE310" i="1" s="1"/>
  <c r="AB311" i="1"/>
  <c r="V308" i="1"/>
  <c r="W307" i="1"/>
  <c r="X307" i="1" s="1"/>
  <c r="Y307" i="1" s="1"/>
  <c r="P307" i="1"/>
  <c r="Q306" i="1"/>
  <c r="R306" i="1" s="1"/>
  <c r="S306" i="1" s="1"/>
  <c r="AC311" i="1" l="1"/>
  <c r="AD311" i="1" s="1"/>
  <c r="AE311" i="1" s="1"/>
  <c r="AB312" i="1"/>
  <c r="V309" i="1"/>
  <c r="W308" i="1"/>
  <c r="X308" i="1" s="1"/>
  <c r="Y308" i="1" s="1"/>
  <c r="P308" i="1"/>
  <c r="Q307" i="1"/>
  <c r="R307" i="1" s="1"/>
  <c r="S307" i="1" s="1"/>
  <c r="AC312" i="1" l="1"/>
  <c r="AD312" i="1" s="1"/>
  <c r="AE312" i="1" s="1"/>
  <c r="AB313" i="1"/>
  <c r="V310" i="1"/>
  <c r="W309" i="1"/>
  <c r="X309" i="1" s="1"/>
  <c r="Y309" i="1" s="1"/>
  <c r="P309" i="1"/>
  <c r="Q308" i="1"/>
  <c r="R308" i="1" s="1"/>
  <c r="S308" i="1" s="1"/>
  <c r="AC313" i="1" l="1"/>
  <c r="AD313" i="1" s="1"/>
  <c r="AE313" i="1" s="1"/>
  <c r="AB314" i="1"/>
  <c r="W310" i="1"/>
  <c r="X310" i="1" s="1"/>
  <c r="Y310" i="1" s="1"/>
  <c r="V311" i="1"/>
  <c r="P310" i="1"/>
  <c r="Q309" i="1"/>
  <c r="R309" i="1" s="1"/>
  <c r="S309" i="1" s="1"/>
  <c r="AC314" i="1" l="1"/>
  <c r="AD314" i="1" s="1"/>
  <c r="AE314" i="1" s="1"/>
  <c r="AB315" i="1"/>
  <c r="V312" i="1"/>
  <c r="W311" i="1"/>
  <c r="X311" i="1" s="1"/>
  <c r="Y311" i="1" s="1"/>
  <c r="P311" i="1"/>
  <c r="Q310" i="1"/>
  <c r="R310" i="1" s="1"/>
  <c r="S310" i="1" s="1"/>
  <c r="AC315" i="1" l="1"/>
  <c r="AD315" i="1" s="1"/>
  <c r="AE315" i="1" s="1"/>
  <c r="AB316" i="1"/>
  <c r="V313" i="1"/>
  <c r="W312" i="1"/>
  <c r="X312" i="1" s="1"/>
  <c r="Y312" i="1" s="1"/>
  <c r="P312" i="1"/>
  <c r="Q311" i="1"/>
  <c r="R311" i="1" s="1"/>
  <c r="S311" i="1" s="1"/>
  <c r="AC316" i="1" l="1"/>
  <c r="AD316" i="1" s="1"/>
  <c r="AE316" i="1" s="1"/>
  <c r="AB317" i="1"/>
  <c r="W313" i="1"/>
  <c r="X313" i="1" s="1"/>
  <c r="Y313" i="1" s="1"/>
  <c r="V314" i="1"/>
  <c r="P313" i="1"/>
  <c r="Q312" i="1"/>
  <c r="R312" i="1" s="1"/>
  <c r="S312" i="1" s="1"/>
  <c r="AC317" i="1" l="1"/>
  <c r="AD317" i="1" s="1"/>
  <c r="AE317" i="1" s="1"/>
  <c r="AB318" i="1"/>
  <c r="V315" i="1"/>
  <c r="W314" i="1"/>
  <c r="X314" i="1" s="1"/>
  <c r="Y314" i="1" s="1"/>
  <c r="P314" i="1"/>
  <c r="Q313" i="1"/>
  <c r="R313" i="1" s="1"/>
  <c r="S313" i="1" s="1"/>
  <c r="AC318" i="1" l="1"/>
  <c r="AD318" i="1" s="1"/>
  <c r="AE318" i="1" s="1"/>
  <c r="AB319" i="1"/>
  <c r="V316" i="1"/>
  <c r="W315" i="1"/>
  <c r="X315" i="1" s="1"/>
  <c r="Y315" i="1" s="1"/>
  <c r="P315" i="1"/>
  <c r="Q314" i="1"/>
  <c r="R314" i="1" s="1"/>
  <c r="S314" i="1" s="1"/>
  <c r="AC319" i="1" l="1"/>
  <c r="AD319" i="1" s="1"/>
  <c r="AE319" i="1" s="1"/>
  <c r="AB320" i="1"/>
  <c r="V317" i="1"/>
  <c r="W316" i="1"/>
  <c r="X316" i="1" s="1"/>
  <c r="Y316" i="1" s="1"/>
  <c r="P316" i="1"/>
  <c r="Q315" i="1"/>
  <c r="R315" i="1" s="1"/>
  <c r="S315" i="1" s="1"/>
  <c r="AC320" i="1" l="1"/>
  <c r="AD320" i="1" s="1"/>
  <c r="AE320" i="1" s="1"/>
  <c r="AB321" i="1"/>
  <c r="V318" i="1"/>
  <c r="W317" i="1"/>
  <c r="X317" i="1" s="1"/>
  <c r="Y317" i="1" s="1"/>
  <c r="P317" i="1"/>
  <c r="Q316" i="1"/>
  <c r="R316" i="1" s="1"/>
  <c r="S316" i="1" s="1"/>
  <c r="AC321" i="1" l="1"/>
  <c r="AD321" i="1" s="1"/>
  <c r="AE321" i="1" s="1"/>
  <c r="AB322" i="1"/>
  <c r="V319" i="1"/>
  <c r="W318" i="1"/>
  <c r="X318" i="1" s="1"/>
  <c r="Y318" i="1" s="1"/>
  <c r="P318" i="1"/>
  <c r="Q317" i="1"/>
  <c r="R317" i="1" s="1"/>
  <c r="S317" i="1" s="1"/>
  <c r="AC322" i="1" l="1"/>
  <c r="AD322" i="1" s="1"/>
  <c r="AE322" i="1" s="1"/>
  <c r="AB323" i="1"/>
  <c r="V320" i="1"/>
  <c r="W319" i="1"/>
  <c r="X319" i="1" s="1"/>
  <c r="Y319" i="1" s="1"/>
  <c r="P319" i="1"/>
  <c r="Q318" i="1"/>
  <c r="R318" i="1" s="1"/>
  <c r="S318" i="1" s="1"/>
  <c r="AC323" i="1" l="1"/>
  <c r="AD323" i="1" s="1"/>
  <c r="AE323" i="1" s="1"/>
  <c r="AB324" i="1"/>
  <c r="V321" i="1"/>
  <c r="W320" i="1"/>
  <c r="X320" i="1" s="1"/>
  <c r="Y320" i="1" s="1"/>
  <c r="P320" i="1"/>
  <c r="Q319" i="1"/>
  <c r="R319" i="1" s="1"/>
  <c r="S319" i="1" s="1"/>
  <c r="AC324" i="1" l="1"/>
  <c r="AD324" i="1" s="1"/>
  <c r="AE324" i="1" s="1"/>
  <c r="AB325" i="1"/>
  <c r="V322" i="1"/>
  <c r="W321" i="1"/>
  <c r="X321" i="1" s="1"/>
  <c r="Y321" i="1" s="1"/>
  <c r="P321" i="1"/>
  <c r="Q320" i="1"/>
  <c r="R320" i="1" s="1"/>
  <c r="S320" i="1" s="1"/>
  <c r="AC325" i="1" l="1"/>
  <c r="AD325" i="1" s="1"/>
  <c r="AE325" i="1" s="1"/>
  <c r="AB326" i="1"/>
  <c r="V323" i="1"/>
  <c r="W322" i="1"/>
  <c r="X322" i="1" s="1"/>
  <c r="Y322" i="1" s="1"/>
  <c r="P322" i="1"/>
  <c r="Q321" i="1"/>
  <c r="R321" i="1" s="1"/>
  <c r="S321" i="1" s="1"/>
  <c r="AC326" i="1" l="1"/>
  <c r="AD326" i="1" s="1"/>
  <c r="AE326" i="1" s="1"/>
  <c r="AB327" i="1"/>
  <c r="V324" i="1"/>
  <c r="W323" i="1"/>
  <c r="X323" i="1" s="1"/>
  <c r="Y323" i="1" s="1"/>
  <c r="P323" i="1"/>
  <c r="Q322" i="1"/>
  <c r="R322" i="1" s="1"/>
  <c r="S322" i="1" s="1"/>
  <c r="AC327" i="1" l="1"/>
  <c r="AD327" i="1" s="1"/>
  <c r="AE327" i="1" s="1"/>
  <c r="AB328" i="1"/>
  <c r="V325" i="1"/>
  <c r="W324" i="1"/>
  <c r="X324" i="1" s="1"/>
  <c r="Y324" i="1" s="1"/>
  <c r="P324" i="1"/>
  <c r="Q323" i="1"/>
  <c r="R323" i="1" s="1"/>
  <c r="S323" i="1" s="1"/>
  <c r="AC328" i="1" l="1"/>
  <c r="AD328" i="1" s="1"/>
  <c r="AE328" i="1" s="1"/>
  <c r="AB329" i="1"/>
  <c r="V326" i="1"/>
  <c r="W325" i="1"/>
  <c r="X325" i="1" s="1"/>
  <c r="Y325" i="1" s="1"/>
  <c r="P325" i="1"/>
  <c r="Q324" i="1"/>
  <c r="R324" i="1" s="1"/>
  <c r="S324" i="1" s="1"/>
  <c r="AC329" i="1" l="1"/>
  <c r="AD329" i="1" s="1"/>
  <c r="AE329" i="1" s="1"/>
  <c r="AB330" i="1"/>
  <c r="V327" i="1"/>
  <c r="W326" i="1"/>
  <c r="X326" i="1" s="1"/>
  <c r="Y326" i="1" s="1"/>
  <c r="P326" i="1"/>
  <c r="Q325" i="1"/>
  <c r="R325" i="1" s="1"/>
  <c r="S325" i="1" s="1"/>
  <c r="AC330" i="1" l="1"/>
  <c r="AD330" i="1" s="1"/>
  <c r="AE330" i="1" s="1"/>
  <c r="AB331" i="1"/>
  <c r="V328" i="1"/>
  <c r="W327" i="1"/>
  <c r="X327" i="1" s="1"/>
  <c r="Y327" i="1" s="1"/>
  <c r="P327" i="1"/>
  <c r="Q326" i="1"/>
  <c r="R326" i="1" s="1"/>
  <c r="S326" i="1" s="1"/>
  <c r="AC331" i="1" l="1"/>
  <c r="AD331" i="1" s="1"/>
  <c r="AE331" i="1" s="1"/>
  <c r="AB332" i="1"/>
  <c r="V329" i="1"/>
  <c r="W328" i="1"/>
  <c r="X328" i="1" s="1"/>
  <c r="Y328" i="1" s="1"/>
  <c r="P328" i="1"/>
  <c r="Q327" i="1"/>
  <c r="R327" i="1" s="1"/>
  <c r="S327" i="1" s="1"/>
  <c r="AC332" i="1" l="1"/>
  <c r="AD332" i="1" s="1"/>
  <c r="AE332" i="1" s="1"/>
  <c r="AB333" i="1"/>
  <c r="V330" i="1"/>
  <c r="W329" i="1"/>
  <c r="X329" i="1" s="1"/>
  <c r="Y329" i="1" s="1"/>
  <c r="P329" i="1"/>
  <c r="Q328" i="1"/>
  <c r="R328" i="1" s="1"/>
  <c r="S328" i="1" s="1"/>
  <c r="AC333" i="1" l="1"/>
  <c r="AD333" i="1" s="1"/>
  <c r="AE333" i="1" s="1"/>
  <c r="AB334" i="1"/>
  <c r="V331" i="1"/>
  <c r="W330" i="1"/>
  <c r="X330" i="1" s="1"/>
  <c r="Y330" i="1" s="1"/>
  <c r="P330" i="1"/>
  <c r="Q329" i="1"/>
  <c r="R329" i="1" s="1"/>
  <c r="S329" i="1" s="1"/>
  <c r="AC334" i="1" l="1"/>
  <c r="AD334" i="1" s="1"/>
  <c r="AE334" i="1" s="1"/>
  <c r="AB335" i="1"/>
  <c r="V332" i="1"/>
  <c r="W331" i="1"/>
  <c r="X331" i="1" s="1"/>
  <c r="Y331" i="1" s="1"/>
  <c r="P331" i="1"/>
  <c r="Q330" i="1"/>
  <c r="R330" i="1" s="1"/>
  <c r="S330" i="1" s="1"/>
  <c r="AC335" i="1" l="1"/>
  <c r="AD335" i="1" s="1"/>
  <c r="AE335" i="1" s="1"/>
  <c r="AB336" i="1"/>
  <c r="V333" i="1"/>
  <c r="W332" i="1"/>
  <c r="X332" i="1" s="1"/>
  <c r="Y332" i="1" s="1"/>
  <c r="P332" i="1"/>
  <c r="Q331" i="1"/>
  <c r="R331" i="1" s="1"/>
  <c r="S331" i="1" s="1"/>
  <c r="AC336" i="1" l="1"/>
  <c r="AD336" i="1" s="1"/>
  <c r="AE336" i="1" s="1"/>
  <c r="AB337" i="1"/>
  <c r="V334" i="1"/>
  <c r="W333" i="1"/>
  <c r="X333" i="1" s="1"/>
  <c r="Y333" i="1" s="1"/>
  <c r="P333" i="1"/>
  <c r="Q332" i="1"/>
  <c r="R332" i="1" s="1"/>
  <c r="S332" i="1" s="1"/>
  <c r="AC337" i="1" l="1"/>
  <c r="AD337" i="1" s="1"/>
  <c r="AE337" i="1" s="1"/>
  <c r="AB338" i="1"/>
  <c r="V335" i="1"/>
  <c r="W334" i="1"/>
  <c r="X334" i="1" s="1"/>
  <c r="Y334" i="1" s="1"/>
  <c r="P334" i="1"/>
  <c r="Q333" i="1"/>
  <c r="R333" i="1" s="1"/>
  <c r="S333" i="1" s="1"/>
  <c r="AC338" i="1" l="1"/>
  <c r="AD338" i="1" s="1"/>
  <c r="AE338" i="1" s="1"/>
  <c r="AB339" i="1"/>
  <c r="V336" i="1"/>
  <c r="W335" i="1"/>
  <c r="X335" i="1" s="1"/>
  <c r="Y335" i="1" s="1"/>
  <c r="P335" i="1"/>
  <c r="Q334" i="1"/>
  <c r="R334" i="1" s="1"/>
  <c r="S334" i="1" s="1"/>
  <c r="AC339" i="1" l="1"/>
  <c r="AD339" i="1" s="1"/>
  <c r="AE339" i="1" s="1"/>
  <c r="AB340" i="1"/>
  <c r="V337" i="1"/>
  <c r="W336" i="1"/>
  <c r="X336" i="1" s="1"/>
  <c r="Y336" i="1" s="1"/>
  <c r="P336" i="1"/>
  <c r="Q335" i="1"/>
  <c r="R335" i="1" s="1"/>
  <c r="S335" i="1" s="1"/>
  <c r="AC340" i="1" l="1"/>
  <c r="AD340" i="1" s="1"/>
  <c r="AE340" i="1" s="1"/>
  <c r="AB341" i="1"/>
  <c r="V338" i="1"/>
  <c r="W337" i="1"/>
  <c r="X337" i="1" s="1"/>
  <c r="Y337" i="1" s="1"/>
  <c r="P337" i="1"/>
  <c r="Q336" i="1"/>
  <c r="R336" i="1" s="1"/>
  <c r="S336" i="1" s="1"/>
  <c r="AC341" i="1" l="1"/>
  <c r="AD341" i="1" s="1"/>
  <c r="AE341" i="1" s="1"/>
  <c r="AB342" i="1"/>
  <c r="V339" i="1"/>
  <c r="W338" i="1"/>
  <c r="X338" i="1" s="1"/>
  <c r="Y338" i="1" s="1"/>
  <c r="P338" i="1"/>
  <c r="Q337" i="1"/>
  <c r="R337" i="1" s="1"/>
  <c r="S337" i="1" s="1"/>
  <c r="AC342" i="1" l="1"/>
  <c r="AD342" i="1" s="1"/>
  <c r="AE342" i="1" s="1"/>
  <c r="AB343" i="1"/>
  <c r="V340" i="1"/>
  <c r="W339" i="1"/>
  <c r="X339" i="1" s="1"/>
  <c r="Y339" i="1" s="1"/>
  <c r="P339" i="1"/>
  <c r="Q338" i="1"/>
  <c r="R338" i="1" s="1"/>
  <c r="S338" i="1" s="1"/>
  <c r="AC343" i="1" l="1"/>
  <c r="AD343" i="1" s="1"/>
  <c r="AE343" i="1" s="1"/>
  <c r="AB344" i="1"/>
  <c r="V341" i="1"/>
  <c r="W340" i="1"/>
  <c r="X340" i="1" s="1"/>
  <c r="Y340" i="1" s="1"/>
  <c r="P340" i="1"/>
  <c r="Q339" i="1"/>
  <c r="R339" i="1" s="1"/>
  <c r="S339" i="1" s="1"/>
  <c r="AC344" i="1" l="1"/>
  <c r="AD344" i="1" s="1"/>
  <c r="AE344" i="1" s="1"/>
  <c r="AB345" i="1"/>
  <c r="V342" i="1"/>
  <c r="W341" i="1"/>
  <c r="X341" i="1" s="1"/>
  <c r="Y341" i="1" s="1"/>
  <c r="P341" i="1"/>
  <c r="Q340" i="1"/>
  <c r="R340" i="1" s="1"/>
  <c r="S340" i="1" s="1"/>
  <c r="AC345" i="1" l="1"/>
  <c r="AD345" i="1" s="1"/>
  <c r="AE345" i="1" s="1"/>
  <c r="AB346" i="1"/>
  <c r="V343" i="1"/>
  <c r="W342" i="1"/>
  <c r="X342" i="1" s="1"/>
  <c r="Y342" i="1" s="1"/>
  <c r="P342" i="1"/>
  <c r="Q341" i="1"/>
  <c r="R341" i="1" s="1"/>
  <c r="S341" i="1" s="1"/>
  <c r="AC346" i="1" l="1"/>
  <c r="AD346" i="1" s="1"/>
  <c r="AE346" i="1" s="1"/>
  <c r="AB347" i="1"/>
  <c r="V344" i="1"/>
  <c r="W343" i="1"/>
  <c r="X343" i="1" s="1"/>
  <c r="Y343" i="1" s="1"/>
  <c r="P343" i="1"/>
  <c r="Q342" i="1"/>
  <c r="R342" i="1" s="1"/>
  <c r="S342" i="1" s="1"/>
  <c r="AC347" i="1" l="1"/>
  <c r="AD347" i="1" s="1"/>
  <c r="AE347" i="1" s="1"/>
  <c r="AB348" i="1"/>
  <c r="V345" i="1"/>
  <c r="W344" i="1"/>
  <c r="X344" i="1" s="1"/>
  <c r="Y344" i="1" s="1"/>
  <c r="P344" i="1"/>
  <c r="Q343" i="1"/>
  <c r="R343" i="1" s="1"/>
  <c r="S343" i="1" s="1"/>
  <c r="AC348" i="1" l="1"/>
  <c r="AD348" i="1" s="1"/>
  <c r="AE348" i="1" s="1"/>
  <c r="AB349" i="1"/>
  <c r="V346" i="1"/>
  <c r="W345" i="1"/>
  <c r="X345" i="1" s="1"/>
  <c r="Y345" i="1" s="1"/>
  <c r="P345" i="1"/>
  <c r="Q344" i="1"/>
  <c r="R344" i="1" s="1"/>
  <c r="S344" i="1" s="1"/>
  <c r="AC349" i="1" l="1"/>
  <c r="AD349" i="1" s="1"/>
  <c r="AE349" i="1" s="1"/>
  <c r="AB350" i="1"/>
  <c r="V347" i="1"/>
  <c r="W346" i="1"/>
  <c r="X346" i="1" s="1"/>
  <c r="Y346" i="1" s="1"/>
  <c r="P346" i="1"/>
  <c r="Q345" i="1"/>
  <c r="R345" i="1" s="1"/>
  <c r="S345" i="1" s="1"/>
  <c r="AC350" i="1" l="1"/>
  <c r="AD350" i="1" s="1"/>
  <c r="AE350" i="1" s="1"/>
  <c r="AB351" i="1"/>
  <c r="V348" i="1"/>
  <c r="W347" i="1"/>
  <c r="X347" i="1" s="1"/>
  <c r="Y347" i="1" s="1"/>
  <c r="P347" i="1"/>
  <c r="Q346" i="1"/>
  <c r="R346" i="1" s="1"/>
  <c r="S346" i="1" s="1"/>
  <c r="AC351" i="1" l="1"/>
  <c r="AD351" i="1" s="1"/>
  <c r="AE351" i="1" s="1"/>
  <c r="AB352" i="1"/>
  <c r="V349" i="1"/>
  <c r="W348" i="1"/>
  <c r="X348" i="1" s="1"/>
  <c r="Y348" i="1" s="1"/>
  <c r="P348" i="1"/>
  <c r="Q347" i="1"/>
  <c r="R347" i="1" s="1"/>
  <c r="S347" i="1" s="1"/>
  <c r="AC352" i="1" l="1"/>
  <c r="AD352" i="1" s="1"/>
  <c r="AE352" i="1" s="1"/>
  <c r="AB353" i="1"/>
  <c r="V350" i="1"/>
  <c r="W349" i="1"/>
  <c r="X349" i="1" s="1"/>
  <c r="Y349" i="1" s="1"/>
  <c r="P349" i="1"/>
  <c r="Q348" i="1"/>
  <c r="R348" i="1" s="1"/>
  <c r="S348" i="1" s="1"/>
  <c r="AC353" i="1" l="1"/>
  <c r="AD353" i="1" s="1"/>
  <c r="AE353" i="1" s="1"/>
  <c r="AB354" i="1"/>
  <c r="V351" i="1"/>
  <c r="W350" i="1"/>
  <c r="X350" i="1" s="1"/>
  <c r="Y350" i="1" s="1"/>
  <c r="P350" i="1"/>
  <c r="Q349" i="1"/>
  <c r="R349" i="1" s="1"/>
  <c r="S349" i="1" s="1"/>
  <c r="AC354" i="1" l="1"/>
  <c r="AD354" i="1" s="1"/>
  <c r="AE354" i="1" s="1"/>
  <c r="AB355" i="1"/>
  <c r="V352" i="1"/>
  <c r="W351" i="1"/>
  <c r="X351" i="1" s="1"/>
  <c r="Y351" i="1" s="1"/>
  <c r="P351" i="1"/>
  <c r="Q350" i="1"/>
  <c r="R350" i="1" s="1"/>
  <c r="S350" i="1" s="1"/>
  <c r="AC355" i="1" l="1"/>
  <c r="AD355" i="1" s="1"/>
  <c r="AE355" i="1" s="1"/>
  <c r="AB356" i="1"/>
  <c r="V353" i="1"/>
  <c r="W352" i="1"/>
  <c r="X352" i="1" s="1"/>
  <c r="Y352" i="1" s="1"/>
  <c r="P352" i="1"/>
  <c r="Q351" i="1"/>
  <c r="R351" i="1" s="1"/>
  <c r="S351" i="1" s="1"/>
  <c r="AC356" i="1" l="1"/>
  <c r="AD356" i="1" s="1"/>
  <c r="AE356" i="1" s="1"/>
  <c r="AB357" i="1"/>
  <c r="V354" i="1"/>
  <c r="W353" i="1"/>
  <c r="X353" i="1" s="1"/>
  <c r="Y353" i="1" s="1"/>
  <c r="P353" i="1"/>
  <c r="Q352" i="1"/>
  <c r="R352" i="1" s="1"/>
  <c r="S352" i="1" s="1"/>
  <c r="AC357" i="1" l="1"/>
  <c r="AD357" i="1" s="1"/>
  <c r="AE357" i="1" s="1"/>
  <c r="AB358" i="1"/>
  <c r="V355" i="1"/>
  <c r="W354" i="1"/>
  <c r="X354" i="1" s="1"/>
  <c r="Y354" i="1" s="1"/>
  <c r="P354" i="1"/>
  <c r="Q353" i="1"/>
  <c r="R353" i="1" s="1"/>
  <c r="S353" i="1" s="1"/>
  <c r="AC358" i="1" l="1"/>
  <c r="AD358" i="1" s="1"/>
  <c r="AE358" i="1" s="1"/>
  <c r="AB359" i="1"/>
  <c r="V356" i="1"/>
  <c r="W355" i="1"/>
  <c r="X355" i="1" s="1"/>
  <c r="Y355" i="1" s="1"/>
  <c r="P355" i="1"/>
  <c r="Q354" i="1"/>
  <c r="R354" i="1" s="1"/>
  <c r="S354" i="1" s="1"/>
  <c r="AC359" i="1" l="1"/>
  <c r="AD359" i="1" s="1"/>
  <c r="AE359" i="1" s="1"/>
  <c r="AB360" i="1"/>
  <c r="V357" i="1"/>
  <c r="W356" i="1"/>
  <c r="X356" i="1" s="1"/>
  <c r="Y356" i="1" s="1"/>
  <c r="P356" i="1"/>
  <c r="Q355" i="1"/>
  <c r="R355" i="1" s="1"/>
  <c r="S355" i="1" s="1"/>
  <c r="AC360" i="1" l="1"/>
  <c r="AD360" i="1" s="1"/>
  <c r="AE360" i="1" s="1"/>
  <c r="AB361" i="1"/>
  <c r="V358" i="1"/>
  <c r="W357" i="1"/>
  <c r="X357" i="1" s="1"/>
  <c r="Y357" i="1" s="1"/>
  <c r="P357" i="1"/>
  <c r="Q356" i="1"/>
  <c r="R356" i="1" s="1"/>
  <c r="S356" i="1" s="1"/>
  <c r="AC361" i="1" l="1"/>
  <c r="AD361" i="1" s="1"/>
  <c r="AE361" i="1" s="1"/>
  <c r="AB362" i="1"/>
  <c r="V359" i="1"/>
  <c r="W358" i="1"/>
  <c r="X358" i="1" s="1"/>
  <c r="Y358" i="1" s="1"/>
  <c r="P358" i="1"/>
  <c r="Q357" i="1"/>
  <c r="R357" i="1" s="1"/>
  <c r="S357" i="1" s="1"/>
  <c r="AC362" i="1" l="1"/>
  <c r="AD362" i="1" s="1"/>
  <c r="AE362" i="1" s="1"/>
  <c r="AB363" i="1"/>
  <c r="V360" i="1"/>
  <c r="W359" i="1"/>
  <c r="X359" i="1" s="1"/>
  <c r="Y359" i="1" s="1"/>
  <c r="P359" i="1"/>
  <c r="Q358" i="1"/>
  <c r="R358" i="1" s="1"/>
  <c r="S358" i="1" s="1"/>
  <c r="AC363" i="1" l="1"/>
  <c r="AD363" i="1" s="1"/>
  <c r="AE363" i="1" s="1"/>
  <c r="AB364" i="1"/>
  <c r="V361" i="1"/>
  <c r="W360" i="1"/>
  <c r="X360" i="1" s="1"/>
  <c r="Y360" i="1" s="1"/>
  <c r="P360" i="1"/>
  <c r="Q359" i="1"/>
  <c r="R359" i="1" s="1"/>
  <c r="S359" i="1" s="1"/>
  <c r="AC364" i="1" l="1"/>
  <c r="AD364" i="1" s="1"/>
  <c r="AE364" i="1" s="1"/>
  <c r="AB365" i="1"/>
  <c r="V362" i="1"/>
  <c r="W361" i="1"/>
  <c r="X361" i="1" s="1"/>
  <c r="Y361" i="1" s="1"/>
  <c r="P361" i="1"/>
  <c r="Q360" i="1"/>
  <c r="R360" i="1" s="1"/>
  <c r="S360" i="1" s="1"/>
  <c r="AC365" i="1" l="1"/>
  <c r="AD365" i="1" s="1"/>
  <c r="AE365" i="1" s="1"/>
  <c r="AB366" i="1"/>
  <c r="V363" i="1"/>
  <c r="W362" i="1"/>
  <c r="X362" i="1" s="1"/>
  <c r="Y362" i="1" s="1"/>
  <c r="P362" i="1"/>
  <c r="Q361" i="1"/>
  <c r="R361" i="1" s="1"/>
  <c r="S361" i="1" s="1"/>
  <c r="AC366" i="1" l="1"/>
  <c r="AD366" i="1" s="1"/>
  <c r="AE366" i="1" s="1"/>
  <c r="AB367" i="1"/>
  <c r="V364" i="1"/>
  <c r="W363" i="1"/>
  <c r="X363" i="1" s="1"/>
  <c r="Y363" i="1" s="1"/>
  <c r="P363" i="1"/>
  <c r="Q362" i="1"/>
  <c r="R362" i="1" s="1"/>
  <c r="S362" i="1" s="1"/>
  <c r="AC367" i="1" l="1"/>
  <c r="AD367" i="1" s="1"/>
  <c r="AE367" i="1" s="1"/>
  <c r="AB368" i="1"/>
  <c r="V365" i="1"/>
  <c r="W364" i="1"/>
  <c r="X364" i="1" s="1"/>
  <c r="Y364" i="1" s="1"/>
  <c r="P364" i="1"/>
  <c r="Q363" i="1"/>
  <c r="R363" i="1" s="1"/>
  <c r="S363" i="1" s="1"/>
  <c r="AC368" i="1" l="1"/>
  <c r="AD368" i="1" s="1"/>
  <c r="AE368" i="1" s="1"/>
  <c r="AB369" i="1"/>
  <c r="V366" i="1"/>
  <c r="W365" i="1"/>
  <c r="X365" i="1" s="1"/>
  <c r="Y365" i="1" s="1"/>
  <c r="P365" i="1"/>
  <c r="Q364" i="1"/>
  <c r="R364" i="1" s="1"/>
  <c r="S364" i="1" s="1"/>
  <c r="AC369" i="1" l="1"/>
  <c r="AD369" i="1" s="1"/>
  <c r="AE369" i="1" s="1"/>
  <c r="AB370" i="1"/>
  <c r="V367" i="1"/>
  <c r="W366" i="1"/>
  <c r="X366" i="1" s="1"/>
  <c r="Y366" i="1" s="1"/>
  <c r="P366" i="1"/>
  <c r="Q365" i="1"/>
  <c r="R365" i="1" s="1"/>
  <c r="S365" i="1" s="1"/>
  <c r="AC370" i="1" l="1"/>
  <c r="AD370" i="1" s="1"/>
  <c r="AE370" i="1" s="1"/>
  <c r="AB371" i="1"/>
  <c r="W367" i="1"/>
  <c r="X367" i="1" s="1"/>
  <c r="Y367" i="1" s="1"/>
  <c r="V368" i="1"/>
  <c r="P367" i="1"/>
  <c r="Q366" i="1"/>
  <c r="R366" i="1" s="1"/>
  <c r="S366" i="1" s="1"/>
  <c r="AC371" i="1" l="1"/>
  <c r="AD371" i="1" s="1"/>
  <c r="AE371" i="1" s="1"/>
  <c r="AB372" i="1"/>
  <c r="V369" i="1"/>
  <c r="W368" i="1"/>
  <c r="X368" i="1" s="1"/>
  <c r="Y368" i="1" s="1"/>
  <c r="P368" i="1"/>
  <c r="Q367" i="1"/>
  <c r="R367" i="1" s="1"/>
  <c r="S367" i="1" s="1"/>
  <c r="AC372" i="1" l="1"/>
  <c r="AD372" i="1" s="1"/>
  <c r="AE372" i="1" s="1"/>
  <c r="AB373" i="1"/>
  <c r="W369" i="1"/>
  <c r="X369" i="1" s="1"/>
  <c r="Y369" i="1" s="1"/>
  <c r="V370" i="1"/>
  <c r="P369" i="1"/>
  <c r="Q368" i="1"/>
  <c r="R368" i="1" s="1"/>
  <c r="S368" i="1" s="1"/>
  <c r="AC373" i="1" l="1"/>
  <c r="AD373" i="1" s="1"/>
  <c r="AE373" i="1" s="1"/>
  <c r="AB374" i="1"/>
  <c r="V371" i="1"/>
  <c r="W370" i="1"/>
  <c r="X370" i="1" s="1"/>
  <c r="Y370" i="1" s="1"/>
  <c r="P370" i="1"/>
  <c r="Q369" i="1"/>
  <c r="R369" i="1" s="1"/>
  <c r="S369" i="1" s="1"/>
  <c r="AC374" i="1" l="1"/>
  <c r="AD374" i="1" s="1"/>
  <c r="AE374" i="1" s="1"/>
  <c r="AB375" i="1"/>
  <c r="W371" i="1"/>
  <c r="X371" i="1" s="1"/>
  <c r="Y371" i="1" s="1"/>
  <c r="V372" i="1"/>
  <c r="P371" i="1"/>
  <c r="Q370" i="1"/>
  <c r="R370" i="1" s="1"/>
  <c r="S370" i="1" s="1"/>
  <c r="AC375" i="1" l="1"/>
  <c r="AD375" i="1" s="1"/>
  <c r="AE375" i="1" s="1"/>
  <c r="AB376" i="1"/>
  <c r="V373" i="1"/>
  <c r="W372" i="1"/>
  <c r="X372" i="1" s="1"/>
  <c r="Y372" i="1" s="1"/>
  <c r="P372" i="1"/>
  <c r="Q371" i="1"/>
  <c r="R371" i="1" s="1"/>
  <c r="S371" i="1" s="1"/>
  <c r="AC376" i="1" l="1"/>
  <c r="AD376" i="1" s="1"/>
  <c r="AE376" i="1" s="1"/>
  <c r="AB377" i="1"/>
  <c r="W373" i="1"/>
  <c r="X373" i="1" s="1"/>
  <c r="Y373" i="1" s="1"/>
  <c r="V374" i="1"/>
  <c r="P373" i="1"/>
  <c r="Q372" i="1"/>
  <c r="R372" i="1" s="1"/>
  <c r="S372" i="1" s="1"/>
  <c r="AC377" i="1" l="1"/>
  <c r="AD377" i="1" s="1"/>
  <c r="AE377" i="1" s="1"/>
  <c r="AB378" i="1"/>
  <c r="V375" i="1"/>
  <c r="W374" i="1"/>
  <c r="X374" i="1" s="1"/>
  <c r="Y374" i="1" s="1"/>
  <c r="P374" i="1"/>
  <c r="Q373" i="1"/>
  <c r="R373" i="1" s="1"/>
  <c r="S373" i="1" s="1"/>
  <c r="AC378" i="1" l="1"/>
  <c r="AD378" i="1" s="1"/>
  <c r="AE378" i="1" s="1"/>
  <c r="AB379" i="1"/>
  <c r="W375" i="1"/>
  <c r="X375" i="1" s="1"/>
  <c r="Y375" i="1" s="1"/>
  <c r="V376" i="1"/>
  <c r="P375" i="1"/>
  <c r="Q374" i="1"/>
  <c r="R374" i="1" s="1"/>
  <c r="S374" i="1" s="1"/>
  <c r="AC379" i="1" l="1"/>
  <c r="AD379" i="1" s="1"/>
  <c r="AE379" i="1" s="1"/>
  <c r="AB380" i="1"/>
  <c r="V377" i="1"/>
  <c r="W376" i="1"/>
  <c r="X376" i="1" s="1"/>
  <c r="Y376" i="1" s="1"/>
  <c r="P376" i="1"/>
  <c r="Q375" i="1"/>
  <c r="R375" i="1" s="1"/>
  <c r="S375" i="1" s="1"/>
  <c r="AC380" i="1" l="1"/>
  <c r="AD380" i="1" s="1"/>
  <c r="AE380" i="1" s="1"/>
  <c r="AB381" i="1"/>
  <c r="W377" i="1"/>
  <c r="X377" i="1" s="1"/>
  <c r="Y377" i="1" s="1"/>
  <c r="V378" i="1"/>
  <c r="P377" i="1"/>
  <c r="Q376" i="1"/>
  <c r="R376" i="1" s="1"/>
  <c r="S376" i="1" s="1"/>
  <c r="AC381" i="1" l="1"/>
  <c r="AD381" i="1" s="1"/>
  <c r="AE381" i="1" s="1"/>
  <c r="AB382" i="1"/>
  <c r="V379" i="1"/>
  <c r="W378" i="1"/>
  <c r="X378" i="1" s="1"/>
  <c r="Y378" i="1" s="1"/>
  <c r="P378" i="1"/>
  <c r="Q377" i="1"/>
  <c r="R377" i="1" s="1"/>
  <c r="S377" i="1" s="1"/>
  <c r="AC382" i="1" l="1"/>
  <c r="AD382" i="1" s="1"/>
  <c r="AE382" i="1" s="1"/>
  <c r="AB383" i="1"/>
  <c r="W379" i="1"/>
  <c r="X379" i="1" s="1"/>
  <c r="Y379" i="1" s="1"/>
  <c r="V380" i="1"/>
  <c r="P379" i="1"/>
  <c r="Q378" i="1"/>
  <c r="R378" i="1" s="1"/>
  <c r="S378" i="1" s="1"/>
  <c r="AC383" i="1" l="1"/>
  <c r="AD383" i="1" s="1"/>
  <c r="AE383" i="1" s="1"/>
  <c r="AB384" i="1"/>
  <c r="V381" i="1"/>
  <c r="W380" i="1"/>
  <c r="X380" i="1" s="1"/>
  <c r="Y380" i="1" s="1"/>
  <c r="P380" i="1"/>
  <c r="Q379" i="1"/>
  <c r="R379" i="1" s="1"/>
  <c r="S379" i="1" s="1"/>
  <c r="AC384" i="1" l="1"/>
  <c r="AD384" i="1" s="1"/>
  <c r="AE384" i="1" s="1"/>
  <c r="AB385" i="1"/>
  <c r="W381" i="1"/>
  <c r="X381" i="1" s="1"/>
  <c r="Y381" i="1" s="1"/>
  <c r="V382" i="1"/>
  <c r="P381" i="1"/>
  <c r="Q380" i="1"/>
  <c r="R380" i="1" s="1"/>
  <c r="S380" i="1" s="1"/>
  <c r="AC385" i="1" l="1"/>
  <c r="AD385" i="1" s="1"/>
  <c r="AE385" i="1" s="1"/>
  <c r="AB386" i="1"/>
  <c r="V383" i="1"/>
  <c r="W382" i="1"/>
  <c r="X382" i="1" s="1"/>
  <c r="Y382" i="1" s="1"/>
  <c r="P382" i="1"/>
  <c r="Q381" i="1"/>
  <c r="R381" i="1" s="1"/>
  <c r="S381" i="1" s="1"/>
  <c r="AC386" i="1" l="1"/>
  <c r="AD386" i="1" s="1"/>
  <c r="AE386" i="1" s="1"/>
  <c r="AB387" i="1"/>
  <c r="W383" i="1"/>
  <c r="X383" i="1" s="1"/>
  <c r="Y383" i="1" s="1"/>
  <c r="V384" i="1"/>
  <c r="P383" i="1"/>
  <c r="Q382" i="1"/>
  <c r="R382" i="1" s="1"/>
  <c r="S382" i="1" s="1"/>
  <c r="AC387" i="1" l="1"/>
  <c r="AD387" i="1" s="1"/>
  <c r="AE387" i="1" s="1"/>
  <c r="AB388" i="1"/>
  <c r="V385" i="1"/>
  <c r="W384" i="1"/>
  <c r="X384" i="1" s="1"/>
  <c r="Y384" i="1" s="1"/>
  <c r="P384" i="1"/>
  <c r="Q383" i="1"/>
  <c r="R383" i="1" s="1"/>
  <c r="S383" i="1" s="1"/>
  <c r="AC388" i="1" l="1"/>
  <c r="AD388" i="1" s="1"/>
  <c r="AE388" i="1" s="1"/>
  <c r="AB389" i="1"/>
  <c r="W385" i="1"/>
  <c r="X385" i="1" s="1"/>
  <c r="Y385" i="1" s="1"/>
  <c r="V386" i="1"/>
  <c r="P385" i="1"/>
  <c r="Q384" i="1"/>
  <c r="R384" i="1" s="1"/>
  <c r="S384" i="1" s="1"/>
  <c r="AC389" i="1" l="1"/>
  <c r="AD389" i="1" s="1"/>
  <c r="AE389" i="1" s="1"/>
  <c r="AB390" i="1"/>
  <c r="V387" i="1"/>
  <c r="W386" i="1"/>
  <c r="X386" i="1" s="1"/>
  <c r="Y386" i="1" s="1"/>
  <c r="P386" i="1"/>
  <c r="Q385" i="1"/>
  <c r="R385" i="1" s="1"/>
  <c r="S385" i="1" s="1"/>
  <c r="AC390" i="1" l="1"/>
  <c r="AD390" i="1" s="1"/>
  <c r="AE390" i="1" s="1"/>
  <c r="AB391" i="1"/>
  <c r="W387" i="1"/>
  <c r="X387" i="1" s="1"/>
  <c r="Y387" i="1" s="1"/>
  <c r="V388" i="1"/>
  <c r="P387" i="1"/>
  <c r="Q386" i="1"/>
  <c r="R386" i="1" s="1"/>
  <c r="S386" i="1" s="1"/>
  <c r="AC391" i="1" l="1"/>
  <c r="AD391" i="1" s="1"/>
  <c r="AE391" i="1" s="1"/>
  <c r="AB392" i="1"/>
  <c r="V389" i="1"/>
  <c r="W388" i="1"/>
  <c r="X388" i="1" s="1"/>
  <c r="Y388" i="1" s="1"/>
  <c r="P388" i="1"/>
  <c r="Q387" i="1"/>
  <c r="R387" i="1" s="1"/>
  <c r="S387" i="1" s="1"/>
  <c r="AC392" i="1" l="1"/>
  <c r="AD392" i="1" s="1"/>
  <c r="AE392" i="1" s="1"/>
  <c r="AB393" i="1"/>
  <c r="W389" i="1"/>
  <c r="X389" i="1" s="1"/>
  <c r="Y389" i="1" s="1"/>
  <c r="V390" i="1"/>
  <c r="P389" i="1"/>
  <c r="Q388" i="1"/>
  <c r="R388" i="1" s="1"/>
  <c r="S388" i="1" s="1"/>
  <c r="AC393" i="1" l="1"/>
  <c r="AD393" i="1" s="1"/>
  <c r="AE393" i="1" s="1"/>
  <c r="AB394" i="1"/>
  <c r="V391" i="1"/>
  <c r="W390" i="1"/>
  <c r="X390" i="1" s="1"/>
  <c r="Y390" i="1" s="1"/>
  <c r="P390" i="1"/>
  <c r="Q389" i="1"/>
  <c r="R389" i="1" s="1"/>
  <c r="S389" i="1" s="1"/>
  <c r="AC394" i="1" l="1"/>
  <c r="AD394" i="1" s="1"/>
  <c r="AE394" i="1" s="1"/>
  <c r="AB395" i="1"/>
  <c r="W391" i="1"/>
  <c r="X391" i="1" s="1"/>
  <c r="Y391" i="1" s="1"/>
  <c r="V392" i="1"/>
  <c r="P391" i="1"/>
  <c r="Q390" i="1"/>
  <c r="R390" i="1" s="1"/>
  <c r="S390" i="1" s="1"/>
  <c r="AC395" i="1" l="1"/>
  <c r="AD395" i="1" s="1"/>
  <c r="AE395" i="1" s="1"/>
  <c r="AB396" i="1"/>
  <c r="V393" i="1"/>
  <c r="W392" i="1"/>
  <c r="X392" i="1" s="1"/>
  <c r="Y392" i="1" s="1"/>
  <c r="P392" i="1"/>
  <c r="Q391" i="1"/>
  <c r="R391" i="1" s="1"/>
  <c r="S391" i="1" s="1"/>
  <c r="AC396" i="1" l="1"/>
  <c r="AD396" i="1" s="1"/>
  <c r="AE396" i="1" s="1"/>
  <c r="AB397" i="1"/>
  <c r="W393" i="1"/>
  <c r="X393" i="1" s="1"/>
  <c r="Y393" i="1" s="1"/>
  <c r="V394" i="1"/>
  <c r="P393" i="1"/>
  <c r="Q392" i="1"/>
  <c r="R392" i="1" s="1"/>
  <c r="S392" i="1" s="1"/>
  <c r="AC397" i="1" l="1"/>
  <c r="AD397" i="1" s="1"/>
  <c r="AE397" i="1" s="1"/>
  <c r="AB398" i="1"/>
  <c r="V395" i="1"/>
  <c r="W394" i="1"/>
  <c r="X394" i="1" s="1"/>
  <c r="Y394" i="1" s="1"/>
  <c r="P394" i="1"/>
  <c r="Q393" i="1"/>
  <c r="R393" i="1" s="1"/>
  <c r="S393" i="1" s="1"/>
  <c r="AC398" i="1" l="1"/>
  <c r="AD398" i="1" s="1"/>
  <c r="AE398" i="1" s="1"/>
  <c r="AB399" i="1"/>
  <c r="W395" i="1"/>
  <c r="X395" i="1" s="1"/>
  <c r="Y395" i="1" s="1"/>
  <c r="V396" i="1"/>
  <c r="P395" i="1"/>
  <c r="Q394" i="1"/>
  <c r="R394" i="1" s="1"/>
  <c r="S394" i="1" s="1"/>
  <c r="AC399" i="1" l="1"/>
  <c r="AD399" i="1" s="1"/>
  <c r="AE399" i="1" s="1"/>
  <c r="AB400" i="1"/>
  <c r="V397" i="1"/>
  <c r="W396" i="1"/>
  <c r="X396" i="1" s="1"/>
  <c r="Y396" i="1" s="1"/>
  <c r="P396" i="1"/>
  <c r="Q395" i="1"/>
  <c r="R395" i="1" s="1"/>
  <c r="S395" i="1" s="1"/>
  <c r="AC400" i="1" l="1"/>
  <c r="AD400" i="1" s="1"/>
  <c r="AE400" i="1" s="1"/>
  <c r="AB401" i="1"/>
  <c r="W397" i="1"/>
  <c r="X397" i="1" s="1"/>
  <c r="Y397" i="1" s="1"/>
  <c r="V398" i="1"/>
  <c r="P397" i="1"/>
  <c r="Q396" i="1"/>
  <c r="R396" i="1" s="1"/>
  <c r="S396" i="1" s="1"/>
  <c r="AC401" i="1" l="1"/>
  <c r="AD401" i="1" s="1"/>
  <c r="AE401" i="1" s="1"/>
  <c r="AB402" i="1"/>
  <c r="V399" i="1"/>
  <c r="W398" i="1"/>
  <c r="X398" i="1" s="1"/>
  <c r="Y398" i="1" s="1"/>
  <c r="P398" i="1"/>
  <c r="Q397" i="1"/>
  <c r="R397" i="1" s="1"/>
  <c r="S397" i="1" s="1"/>
  <c r="AC402" i="1" l="1"/>
  <c r="AD402" i="1" s="1"/>
  <c r="AE402" i="1" s="1"/>
  <c r="AB403" i="1"/>
  <c r="W399" i="1"/>
  <c r="X399" i="1" s="1"/>
  <c r="Y399" i="1" s="1"/>
  <c r="V400" i="1"/>
  <c r="P399" i="1"/>
  <c r="Q398" i="1"/>
  <c r="R398" i="1" s="1"/>
  <c r="S398" i="1" s="1"/>
  <c r="AC403" i="1" l="1"/>
  <c r="AD403" i="1" s="1"/>
  <c r="AE403" i="1" s="1"/>
  <c r="AB404" i="1"/>
  <c r="V401" i="1"/>
  <c r="W400" i="1"/>
  <c r="X400" i="1" s="1"/>
  <c r="Y400" i="1" s="1"/>
  <c r="P400" i="1"/>
  <c r="Q399" i="1"/>
  <c r="R399" i="1" s="1"/>
  <c r="S399" i="1" s="1"/>
  <c r="AC404" i="1" l="1"/>
  <c r="AD404" i="1" s="1"/>
  <c r="AE404" i="1" s="1"/>
  <c r="AB405" i="1"/>
  <c r="W401" i="1"/>
  <c r="X401" i="1" s="1"/>
  <c r="Y401" i="1" s="1"/>
  <c r="V402" i="1"/>
  <c r="P401" i="1"/>
  <c r="Q400" i="1"/>
  <c r="R400" i="1" s="1"/>
  <c r="S400" i="1" s="1"/>
  <c r="AC405" i="1" l="1"/>
  <c r="AD405" i="1" s="1"/>
  <c r="AE405" i="1" s="1"/>
  <c r="AB406" i="1"/>
  <c r="V403" i="1"/>
  <c r="W402" i="1"/>
  <c r="X402" i="1" s="1"/>
  <c r="Y402" i="1" s="1"/>
  <c r="P402" i="1"/>
  <c r="Q401" i="1"/>
  <c r="R401" i="1" s="1"/>
  <c r="S401" i="1" s="1"/>
  <c r="AC406" i="1" l="1"/>
  <c r="AD406" i="1" s="1"/>
  <c r="AE406" i="1" s="1"/>
  <c r="AB407" i="1"/>
  <c r="W403" i="1"/>
  <c r="X403" i="1" s="1"/>
  <c r="Y403" i="1" s="1"/>
  <c r="V404" i="1"/>
  <c r="P403" i="1"/>
  <c r="Q402" i="1"/>
  <c r="R402" i="1" s="1"/>
  <c r="S402" i="1" s="1"/>
  <c r="AC407" i="1" l="1"/>
  <c r="AD407" i="1" s="1"/>
  <c r="AE407" i="1" s="1"/>
  <c r="AB408" i="1"/>
  <c r="V405" i="1"/>
  <c r="W404" i="1"/>
  <c r="X404" i="1" s="1"/>
  <c r="Y404" i="1" s="1"/>
  <c r="P404" i="1"/>
  <c r="Q403" i="1"/>
  <c r="R403" i="1" s="1"/>
  <c r="S403" i="1" s="1"/>
  <c r="AC408" i="1" l="1"/>
  <c r="AD408" i="1" s="1"/>
  <c r="AE408" i="1" s="1"/>
  <c r="AB409" i="1"/>
  <c r="W405" i="1"/>
  <c r="X405" i="1" s="1"/>
  <c r="Y405" i="1" s="1"/>
  <c r="V406" i="1"/>
  <c r="P405" i="1"/>
  <c r="Q404" i="1"/>
  <c r="R404" i="1" s="1"/>
  <c r="S404" i="1" s="1"/>
  <c r="AC409" i="1" l="1"/>
  <c r="AD409" i="1" s="1"/>
  <c r="AE409" i="1" s="1"/>
  <c r="AB410" i="1"/>
  <c r="V407" i="1"/>
  <c r="W406" i="1"/>
  <c r="X406" i="1" s="1"/>
  <c r="Y406" i="1" s="1"/>
  <c r="P406" i="1"/>
  <c r="Q405" i="1"/>
  <c r="R405" i="1" s="1"/>
  <c r="S405" i="1" s="1"/>
  <c r="AC410" i="1" l="1"/>
  <c r="AD410" i="1" s="1"/>
  <c r="AE410" i="1" s="1"/>
  <c r="AB411" i="1"/>
  <c r="W407" i="1"/>
  <c r="X407" i="1" s="1"/>
  <c r="Y407" i="1" s="1"/>
  <c r="V408" i="1"/>
  <c r="P407" i="1"/>
  <c r="Q406" i="1"/>
  <c r="R406" i="1" s="1"/>
  <c r="S406" i="1" s="1"/>
  <c r="AC411" i="1" l="1"/>
  <c r="AD411" i="1" s="1"/>
  <c r="AE411" i="1" s="1"/>
  <c r="AB412" i="1"/>
  <c r="V409" i="1"/>
  <c r="W408" i="1"/>
  <c r="X408" i="1" s="1"/>
  <c r="Y408" i="1" s="1"/>
  <c r="P408" i="1"/>
  <c r="Q407" i="1"/>
  <c r="R407" i="1" s="1"/>
  <c r="S407" i="1" s="1"/>
  <c r="AC412" i="1" l="1"/>
  <c r="AD412" i="1" s="1"/>
  <c r="AE412" i="1" s="1"/>
  <c r="AB413" i="1"/>
  <c r="W409" i="1"/>
  <c r="X409" i="1" s="1"/>
  <c r="Y409" i="1" s="1"/>
  <c r="V410" i="1"/>
  <c r="P409" i="1"/>
  <c r="Q408" i="1"/>
  <c r="R408" i="1" s="1"/>
  <c r="S408" i="1" s="1"/>
  <c r="AC413" i="1" l="1"/>
  <c r="AD413" i="1" s="1"/>
  <c r="AE413" i="1" s="1"/>
  <c r="AB414" i="1"/>
  <c r="V411" i="1"/>
  <c r="W410" i="1"/>
  <c r="X410" i="1" s="1"/>
  <c r="Y410" i="1" s="1"/>
  <c r="P410" i="1"/>
  <c r="Q409" i="1"/>
  <c r="R409" i="1" s="1"/>
  <c r="S409" i="1" s="1"/>
  <c r="AC414" i="1" l="1"/>
  <c r="AD414" i="1" s="1"/>
  <c r="AE414" i="1" s="1"/>
  <c r="AB415" i="1"/>
  <c r="W411" i="1"/>
  <c r="X411" i="1" s="1"/>
  <c r="Y411" i="1" s="1"/>
  <c r="V412" i="1"/>
  <c r="P411" i="1"/>
  <c r="Q410" i="1"/>
  <c r="R410" i="1" s="1"/>
  <c r="S410" i="1" s="1"/>
  <c r="AC415" i="1" l="1"/>
  <c r="AD415" i="1" s="1"/>
  <c r="AE415" i="1" s="1"/>
  <c r="AB416" i="1"/>
  <c r="V413" i="1"/>
  <c r="W412" i="1"/>
  <c r="X412" i="1" s="1"/>
  <c r="Y412" i="1" s="1"/>
  <c r="P412" i="1"/>
  <c r="Q411" i="1"/>
  <c r="R411" i="1" s="1"/>
  <c r="S411" i="1" s="1"/>
  <c r="AC416" i="1" l="1"/>
  <c r="AD416" i="1" s="1"/>
  <c r="AE416" i="1" s="1"/>
  <c r="AB417" i="1"/>
  <c r="W413" i="1"/>
  <c r="X413" i="1" s="1"/>
  <c r="Y413" i="1" s="1"/>
  <c r="V414" i="1"/>
  <c r="P413" i="1"/>
  <c r="Q412" i="1"/>
  <c r="R412" i="1" s="1"/>
  <c r="S412" i="1" s="1"/>
  <c r="AC417" i="1" l="1"/>
  <c r="AD417" i="1" s="1"/>
  <c r="AE417" i="1" s="1"/>
  <c r="AB418" i="1"/>
  <c r="V415" i="1"/>
  <c r="W414" i="1"/>
  <c r="X414" i="1" s="1"/>
  <c r="Y414" i="1" s="1"/>
  <c r="P414" i="1"/>
  <c r="Q413" i="1"/>
  <c r="R413" i="1" s="1"/>
  <c r="S413" i="1" s="1"/>
  <c r="AC418" i="1" l="1"/>
  <c r="AD418" i="1" s="1"/>
  <c r="AE418" i="1" s="1"/>
  <c r="AB419" i="1"/>
  <c r="W415" i="1"/>
  <c r="X415" i="1" s="1"/>
  <c r="Y415" i="1" s="1"/>
  <c r="V416" i="1"/>
  <c r="P415" i="1"/>
  <c r="Q414" i="1"/>
  <c r="R414" i="1" s="1"/>
  <c r="S414" i="1" s="1"/>
  <c r="AC419" i="1" l="1"/>
  <c r="AD419" i="1" s="1"/>
  <c r="AE419" i="1" s="1"/>
  <c r="AB420" i="1"/>
  <c r="V417" i="1"/>
  <c r="W416" i="1"/>
  <c r="X416" i="1" s="1"/>
  <c r="Y416" i="1" s="1"/>
  <c r="P416" i="1"/>
  <c r="Q415" i="1"/>
  <c r="R415" i="1" s="1"/>
  <c r="S415" i="1" s="1"/>
  <c r="AC420" i="1" l="1"/>
  <c r="AD420" i="1" s="1"/>
  <c r="AE420" i="1" s="1"/>
  <c r="AB421" i="1"/>
  <c r="W417" i="1"/>
  <c r="X417" i="1" s="1"/>
  <c r="Y417" i="1" s="1"/>
  <c r="V418" i="1"/>
  <c r="P417" i="1"/>
  <c r="Q416" i="1"/>
  <c r="R416" i="1" s="1"/>
  <c r="S416" i="1" s="1"/>
  <c r="AC421" i="1" l="1"/>
  <c r="AD421" i="1" s="1"/>
  <c r="AE421" i="1" s="1"/>
  <c r="AB422" i="1"/>
  <c r="V419" i="1"/>
  <c r="W418" i="1"/>
  <c r="X418" i="1" s="1"/>
  <c r="Y418" i="1" s="1"/>
  <c r="P418" i="1"/>
  <c r="Q417" i="1"/>
  <c r="R417" i="1" s="1"/>
  <c r="S417" i="1" s="1"/>
  <c r="AC422" i="1" l="1"/>
  <c r="AD422" i="1" s="1"/>
  <c r="AE422" i="1" s="1"/>
  <c r="AB423" i="1"/>
  <c r="V420" i="1"/>
  <c r="W419" i="1"/>
  <c r="X419" i="1" s="1"/>
  <c r="Y419" i="1" s="1"/>
  <c r="P419" i="1"/>
  <c r="Q418" i="1"/>
  <c r="R418" i="1" s="1"/>
  <c r="S418" i="1" s="1"/>
  <c r="AC423" i="1" l="1"/>
  <c r="AD423" i="1" s="1"/>
  <c r="AE423" i="1" s="1"/>
  <c r="AB424" i="1"/>
  <c r="V421" i="1"/>
  <c r="W420" i="1"/>
  <c r="X420" i="1" s="1"/>
  <c r="Y420" i="1" s="1"/>
  <c r="P420" i="1"/>
  <c r="Q419" i="1"/>
  <c r="R419" i="1" s="1"/>
  <c r="S419" i="1" s="1"/>
  <c r="AC424" i="1" l="1"/>
  <c r="AD424" i="1" s="1"/>
  <c r="AE424" i="1" s="1"/>
  <c r="AB425" i="1"/>
  <c r="W421" i="1"/>
  <c r="X421" i="1" s="1"/>
  <c r="Y421" i="1" s="1"/>
  <c r="V422" i="1"/>
  <c r="P421" i="1"/>
  <c r="Q420" i="1"/>
  <c r="R420" i="1" s="1"/>
  <c r="S420" i="1" s="1"/>
  <c r="AC425" i="1" l="1"/>
  <c r="AD425" i="1" s="1"/>
  <c r="AE425" i="1" s="1"/>
  <c r="AB426" i="1"/>
  <c r="V423" i="1"/>
  <c r="W422" i="1"/>
  <c r="X422" i="1" s="1"/>
  <c r="Y422" i="1" s="1"/>
  <c r="P422" i="1"/>
  <c r="Q421" i="1"/>
  <c r="R421" i="1" s="1"/>
  <c r="S421" i="1" s="1"/>
  <c r="AC426" i="1" l="1"/>
  <c r="AD426" i="1" s="1"/>
  <c r="AE426" i="1" s="1"/>
  <c r="AB427" i="1"/>
  <c r="V424" i="1"/>
  <c r="W423" i="1"/>
  <c r="X423" i="1" s="1"/>
  <c r="Y423" i="1" s="1"/>
  <c r="P423" i="1"/>
  <c r="Q422" i="1"/>
  <c r="R422" i="1" s="1"/>
  <c r="S422" i="1" s="1"/>
  <c r="AC427" i="1" l="1"/>
  <c r="AD427" i="1" s="1"/>
  <c r="AE427" i="1" s="1"/>
  <c r="AB428" i="1"/>
  <c r="V425" i="1"/>
  <c r="W424" i="1"/>
  <c r="X424" i="1" s="1"/>
  <c r="Y424" i="1" s="1"/>
  <c r="P424" i="1"/>
  <c r="Q423" i="1"/>
  <c r="R423" i="1" s="1"/>
  <c r="S423" i="1" s="1"/>
  <c r="AC428" i="1" l="1"/>
  <c r="AD428" i="1" s="1"/>
  <c r="AE428" i="1" s="1"/>
  <c r="AB429" i="1"/>
  <c r="W425" i="1"/>
  <c r="X425" i="1" s="1"/>
  <c r="Y425" i="1" s="1"/>
  <c r="V426" i="1"/>
  <c r="P425" i="1"/>
  <c r="Q424" i="1"/>
  <c r="R424" i="1" s="1"/>
  <c r="S424" i="1" s="1"/>
  <c r="AC429" i="1" l="1"/>
  <c r="AD429" i="1" s="1"/>
  <c r="AE429" i="1" s="1"/>
  <c r="AB430" i="1"/>
  <c r="W426" i="1"/>
  <c r="X426" i="1" s="1"/>
  <c r="Y426" i="1" s="1"/>
  <c r="V427" i="1"/>
  <c r="P426" i="1"/>
  <c r="Q425" i="1"/>
  <c r="R425" i="1" s="1"/>
  <c r="S425" i="1" s="1"/>
  <c r="AC430" i="1" l="1"/>
  <c r="AD430" i="1" s="1"/>
  <c r="AE430" i="1" s="1"/>
  <c r="AB431" i="1"/>
  <c r="W427" i="1"/>
  <c r="X427" i="1" s="1"/>
  <c r="Y427" i="1" s="1"/>
  <c r="V428" i="1"/>
  <c r="P427" i="1"/>
  <c r="Q426" i="1"/>
  <c r="R426" i="1" s="1"/>
  <c r="S426" i="1" s="1"/>
  <c r="AC431" i="1" l="1"/>
  <c r="AD431" i="1" s="1"/>
  <c r="AE431" i="1" s="1"/>
  <c r="AB432" i="1"/>
  <c r="V429" i="1"/>
  <c r="W428" i="1"/>
  <c r="X428" i="1" s="1"/>
  <c r="Y428" i="1" s="1"/>
  <c r="P428" i="1"/>
  <c r="Q427" i="1"/>
  <c r="R427" i="1" s="1"/>
  <c r="S427" i="1" s="1"/>
  <c r="AC432" i="1" l="1"/>
  <c r="AD432" i="1" s="1"/>
  <c r="AE432" i="1" s="1"/>
  <c r="AB433" i="1"/>
  <c r="V430" i="1"/>
  <c r="W429" i="1"/>
  <c r="X429" i="1" s="1"/>
  <c r="Y429" i="1" s="1"/>
  <c r="P429" i="1"/>
  <c r="Q428" i="1"/>
  <c r="R428" i="1" s="1"/>
  <c r="S428" i="1" s="1"/>
  <c r="AC433" i="1" l="1"/>
  <c r="AD433" i="1" s="1"/>
  <c r="AE433" i="1" s="1"/>
  <c r="AB434" i="1"/>
  <c r="V431" i="1"/>
  <c r="W430" i="1"/>
  <c r="X430" i="1" s="1"/>
  <c r="Y430" i="1" s="1"/>
  <c r="P430" i="1"/>
  <c r="Q429" i="1"/>
  <c r="R429" i="1" s="1"/>
  <c r="S429" i="1" s="1"/>
  <c r="AC434" i="1" l="1"/>
  <c r="AD434" i="1" s="1"/>
  <c r="AE434" i="1" s="1"/>
  <c r="AB435" i="1"/>
  <c r="W431" i="1"/>
  <c r="X431" i="1" s="1"/>
  <c r="Y431" i="1" s="1"/>
  <c r="V432" i="1"/>
  <c r="P431" i="1"/>
  <c r="Q430" i="1"/>
  <c r="R430" i="1" s="1"/>
  <c r="S430" i="1" s="1"/>
  <c r="AC435" i="1" l="1"/>
  <c r="AD435" i="1" s="1"/>
  <c r="AE435" i="1" s="1"/>
  <c r="AB436" i="1"/>
  <c r="V433" i="1"/>
  <c r="W432" i="1"/>
  <c r="X432" i="1" s="1"/>
  <c r="Y432" i="1" s="1"/>
  <c r="P432" i="1"/>
  <c r="Q431" i="1"/>
  <c r="R431" i="1" s="1"/>
  <c r="S431" i="1" s="1"/>
  <c r="AC436" i="1" l="1"/>
  <c r="AD436" i="1" s="1"/>
  <c r="AE436" i="1" s="1"/>
  <c r="AB437" i="1"/>
  <c r="V434" i="1"/>
  <c r="W433" i="1"/>
  <c r="X433" i="1" s="1"/>
  <c r="Y433" i="1" s="1"/>
  <c r="P433" i="1"/>
  <c r="Q432" i="1"/>
  <c r="R432" i="1" s="1"/>
  <c r="S432" i="1" s="1"/>
  <c r="AC437" i="1" l="1"/>
  <c r="AD437" i="1" s="1"/>
  <c r="AE437" i="1" s="1"/>
  <c r="AB438" i="1"/>
  <c r="V435" i="1"/>
  <c r="W434" i="1"/>
  <c r="X434" i="1" s="1"/>
  <c r="Y434" i="1" s="1"/>
  <c r="P434" i="1"/>
  <c r="Q433" i="1"/>
  <c r="R433" i="1" s="1"/>
  <c r="S433" i="1" s="1"/>
  <c r="AC438" i="1" l="1"/>
  <c r="AD438" i="1" s="1"/>
  <c r="AE438" i="1" s="1"/>
  <c r="AB439" i="1"/>
  <c r="V436" i="1"/>
  <c r="W435" i="1"/>
  <c r="X435" i="1" s="1"/>
  <c r="Y435" i="1" s="1"/>
  <c r="P435" i="1"/>
  <c r="Q434" i="1"/>
  <c r="R434" i="1" s="1"/>
  <c r="S434" i="1" s="1"/>
  <c r="AC439" i="1" l="1"/>
  <c r="AD439" i="1" s="1"/>
  <c r="AE439" i="1" s="1"/>
  <c r="AB440" i="1"/>
  <c r="V437" i="1"/>
  <c r="W436" i="1"/>
  <c r="X436" i="1" s="1"/>
  <c r="Y436" i="1" s="1"/>
  <c r="P436" i="1"/>
  <c r="Q435" i="1"/>
  <c r="R435" i="1" s="1"/>
  <c r="S435" i="1" s="1"/>
  <c r="AC440" i="1" l="1"/>
  <c r="AD440" i="1" s="1"/>
  <c r="AE440" i="1" s="1"/>
  <c r="AB441" i="1"/>
  <c r="V438" i="1"/>
  <c r="W437" i="1"/>
  <c r="X437" i="1" s="1"/>
  <c r="Y437" i="1" s="1"/>
  <c r="P437" i="1"/>
  <c r="Q436" i="1"/>
  <c r="R436" i="1" s="1"/>
  <c r="S436" i="1" s="1"/>
  <c r="AC441" i="1" l="1"/>
  <c r="AD441" i="1" s="1"/>
  <c r="AE441" i="1" s="1"/>
  <c r="AB442" i="1"/>
  <c r="V439" i="1"/>
  <c r="W438" i="1"/>
  <c r="X438" i="1" s="1"/>
  <c r="Y438" i="1" s="1"/>
  <c r="P438" i="1"/>
  <c r="Q437" i="1"/>
  <c r="R437" i="1" s="1"/>
  <c r="S437" i="1" s="1"/>
  <c r="AC442" i="1" l="1"/>
  <c r="AD442" i="1" s="1"/>
  <c r="AE442" i="1" s="1"/>
  <c r="AB443" i="1"/>
  <c r="V440" i="1"/>
  <c r="W439" i="1"/>
  <c r="X439" i="1" s="1"/>
  <c r="Y439" i="1" s="1"/>
  <c r="P439" i="1"/>
  <c r="Q438" i="1"/>
  <c r="R438" i="1" s="1"/>
  <c r="S438" i="1" s="1"/>
  <c r="AC443" i="1" l="1"/>
  <c r="AD443" i="1" s="1"/>
  <c r="AE443" i="1" s="1"/>
  <c r="AB444" i="1"/>
  <c r="V441" i="1"/>
  <c r="W440" i="1"/>
  <c r="X440" i="1" s="1"/>
  <c r="Y440" i="1" s="1"/>
  <c r="P440" i="1"/>
  <c r="Q439" i="1"/>
  <c r="R439" i="1" s="1"/>
  <c r="S439" i="1" s="1"/>
  <c r="AC444" i="1" l="1"/>
  <c r="AD444" i="1" s="1"/>
  <c r="AE444" i="1" s="1"/>
  <c r="AB445" i="1"/>
  <c r="W441" i="1"/>
  <c r="X441" i="1" s="1"/>
  <c r="Y441" i="1" s="1"/>
  <c r="V442" i="1"/>
  <c r="P441" i="1"/>
  <c r="Q440" i="1"/>
  <c r="R440" i="1" s="1"/>
  <c r="S440" i="1" s="1"/>
  <c r="AC445" i="1" l="1"/>
  <c r="AD445" i="1" s="1"/>
  <c r="AE445" i="1" s="1"/>
  <c r="AB446" i="1"/>
  <c r="V443" i="1"/>
  <c r="W442" i="1"/>
  <c r="X442" i="1" s="1"/>
  <c r="Y442" i="1" s="1"/>
  <c r="P442" i="1"/>
  <c r="Q441" i="1"/>
  <c r="R441" i="1" s="1"/>
  <c r="S441" i="1" s="1"/>
  <c r="AC446" i="1" l="1"/>
  <c r="AD446" i="1" s="1"/>
  <c r="AE446" i="1" s="1"/>
  <c r="AB447" i="1"/>
  <c r="V444" i="1"/>
  <c r="W443" i="1"/>
  <c r="X443" i="1" s="1"/>
  <c r="Y443" i="1" s="1"/>
  <c r="P443" i="1"/>
  <c r="Q442" i="1"/>
  <c r="R442" i="1" s="1"/>
  <c r="S442" i="1" s="1"/>
  <c r="AC447" i="1" l="1"/>
  <c r="AD447" i="1" s="1"/>
  <c r="AE447" i="1" s="1"/>
  <c r="AB448" i="1"/>
  <c r="V445" i="1"/>
  <c r="W444" i="1"/>
  <c r="X444" i="1" s="1"/>
  <c r="Y444" i="1" s="1"/>
  <c r="P444" i="1"/>
  <c r="Q443" i="1"/>
  <c r="R443" i="1" s="1"/>
  <c r="S443" i="1" s="1"/>
  <c r="AC448" i="1" l="1"/>
  <c r="AD448" i="1" s="1"/>
  <c r="AE448" i="1" s="1"/>
  <c r="AB449" i="1"/>
  <c r="V446" i="1"/>
  <c r="W445" i="1"/>
  <c r="X445" i="1" s="1"/>
  <c r="Y445" i="1" s="1"/>
  <c r="P445" i="1"/>
  <c r="Q444" i="1"/>
  <c r="R444" i="1" s="1"/>
  <c r="S444" i="1" s="1"/>
  <c r="AC449" i="1" l="1"/>
  <c r="AD449" i="1" s="1"/>
  <c r="AE449" i="1" s="1"/>
  <c r="AB450" i="1"/>
  <c r="V447" i="1"/>
  <c r="W446" i="1"/>
  <c r="X446" i="1" s="1"/>
  <c r="Y446" i="1" s="1"/>
  <c r="P446" i="1"/>
  <c r="Q445" i="1"/>
  <c r="R445" i="1" s="1"/>
  <c r="S445" i="1" s="1"/>
  <c r="AC450" i="1" l="1"/>
  <c r="AD450" i="1" s="1"/>
  <c r="AE450" i="1" s="1"/>
  <c r="AB451" i="1"/>
  <c r="V448" i="1"/>
  <c r="W447" i="1"/>
  <c r="X447" i="1" s="1"/>
  <c r="Y447" i="1" s="1"/>
  <c r="P447" i="1"/>
  <c r="Q446" i="1"/>
  <c r="R446" i="1" s="1"/>
  <c r="S446" i="1" s="1"/>
  <c r="AC451" i="1" l="1"/>
  <c r="AD451" i="1" s="1"/>
  <c r="AE451" i="1" s="1"/>
  <c r="AB452" i="1"/>
  <c r="V449" i="1"/>
  <c r="W448" i="1"/>
  <c r="X448" i="1" s="1"/>
  <c r="Y448" i="1" s="1"/>
  <c r="P448" i="1"/>
  <c r="Q447" i="1"/>
  <c r="R447" i="1" s="1"/>
  <c r="S447" i="1" s="1"/>
  <c r="AC452" i="1" l="1"/>
  <c r="AD452" i="1" s="1"/>
  <c r="AE452" i="1" s="1"/>
  <c r="AB453" i="1"/>
  <c r="V450" i="1"/>
  <c r="W449" i="1"/>
  <c r="X449" i="1" s="1"/>
  <c r="Y449" i="1" s="1"/>
  <c r="P449" i="1"/>
  <c r="Q448" i="1"/>
  <c r="R448" i="1" s="1"/>
  <c r="S448" i="1" s="1"/>
  <c r="AC453" i="1" l="1"/>
  <c r="AD453" i="1" s="1"/>
  <c r="AE453" i="1" s="1"/>
  <c r="AB454" i="1"/>
  <c r="V451" i="1"/>
  <c r="W450" i="1"/>
  <c r="X450" i="1" s="1"/>
  <c r="Y450" i="1" s="1"/>
  <c r="P450" i="1"/>
  <c r="Q449" i="1"/>
  <c r="R449" i="1" s="1"/>
  <c r="S449" i="1" s="1"/>
  <c r="AC454" i="1" l="1"/>
  <c r="AD454" i="1" s="1"/>
  <c r="AE454" i="1" s="1"/>
  <c r="AB455" i="1"/>
  <c r="V452" i="1"/>
  <c r="W451" i="1"/>
  <c r="X451" i="1" s="1"/>
  <c r="Y451" i="1" s="1"/>
  <c r="P451" i="1"/>
  <c r="Q450" i="1"/>
  <c r="R450" i="1" s="1"/>
  <c r="S450" i="1" s="1"/>
  <c r="AC455" i="1" l="1"/>
  <c r="AD455" i="1" s="1"/>
  <c r="AE455" i="1" s="1"/>
  <c r="AB456" i="1"/>
  <c r="V453" i="1"/>
  <c r="W452" i="1"/>
  <c r="X452" i="1" s="1"/>
  <c r="Y452" i="1" s="1"/>
  <c r="P452" i="1"/>
  <c r="Q451" i="1"/>
  <c r="R451" i="1" s="1"/>
  <c r="S451" i="1" s="1"/>
  <c r="AC456" i="1" l="1"/>
  <c r="AD456" i="1" s="1"/>
  <c r="AE456" i="1" s="1"/>
  <c r="AB457" i="1"/>
  <c r="V454" i="1"/>
  <c r="W453" i="1"/>
  <c r="X453" i="1" s="1"/>
  <c r="Y453" i="1" s="1"/>
  <c r="P453" i="1"/>
  <c r="Q452" i="1"/>
  <c r="R452" i="1" s="1"/>
  <c r="S452" i="1" s="1"/>
  <c r="AC457" i="1" l="1"/>
  <c r="AD457" i="1" s="1"/>
  <c r="AE457" i="1" s="1"/>
  <c r="AB458" i="1"/>
  <c r="V455" i="1"/>
  <c r="W454" i="1"/>
  <c r="X454" i="1" s="1"/>
  <c r="Y454" i="1" s="1"/>
  <c r="P454" i="1"/>
  <c r="Q453" i="1"/>
  <c r="R453" i="1" s="1"/>
  <c r="S453" i="1" s="1"/>
  <c r="AC458" i="1" l="1"/>
  <c r="AD458" i="1" s="1"/>
  <c r="AE458" i="1" s="1"/>
  <c r="AB459" i="1"/>
  <c r="V456" i="1"/>
  <c r="W455" i="1"/>
  <c r="X455" i="1" s="1"/>
  <c r="Y455" i="1" s="1"/>
  <c r="P455" i="1"/>
  <c r="Q454" i="1"/>
  <c r="R454" i="1" s="1"/>
  <c r="S454" i="1" s="1"/>
  <c r="AC459" i="1" l="1"/>
  <c r="AD459" i="1" s="1"/>
  <c r="AE459" i="1" s="1"/>
  <c r="AB460" i="1"/>
  <c r="V457" i="1"/>
  <c r="W456" i="1"/>
  <c r="X456" i="1" s="1"/>
  <c r="Y456" i="1" s="1"/>
  <c r="P456" i="1"/>
  <c r="Q455" i="1"/>
  <c r="R455" i="1" s="1"/>
  <c r="S455" i="1" s="1"/>
  <c r="AC460" i="1" l="1"/>
  <c r="AD460" i="1" s="1"/>
  <c r="AE460" i="1" s="1"/>
  <c r="AB461" i="1"/>
  <c r="V458" i="1"/>
  <c r="W457" i="1"/>
  <c r="X457" i="1" s="1"/>
  <c r="Y457" i="1" s="1"/>
  <c r="P457" i="1"/>
  <c r="Q456" i="1"/>
  <c r="R456" i="1" s="1"/>
  <c r="S456" i="1" s="1"/>
  <c r="AC461" i="1" l="1"/>
  <c r="AD461" i="1" s="1"/>
  <c r="AE461" i="1" s="1"/>
  <c r="AB462" i="1"/>
  <c r="V459" i="1"/>
  <c r="W458" i="1"/>
  <c r="X458" i="1" s="1"/>
  <c r="Y458" i="1" s="1"/>
  <c r="P458" i="1"/>
  <c r="Q457" i="1"/>
  <c r="R457" i="1" s="1"/>
  <c r="S457" i="1" s="1"/>
  <c r="AC462" i="1" l="1"/>
  <c r="AD462" i="1" s="1"/>
  <c r="AE462" i="1" s="1"/>
  <c r="AB463" i="1"/>
  <c r="V460" i="1"/>
  <c r="W459" i="1"/>
  <c r="X459" i="1" s="1"/>
  <c r="Y459" i="1" s="1"/>
  <c r="P459" i="1"/>
  <c r="Q458" i="1"/>
  <c r="R458" i="1" s="1"/>
  <c r="S458" i="1" s="1"/>
  <c r="AC463" i="1" l="1"/>
  <c r="AD463" i="1" s="1"/>
  <c r="AE463" i="1" s="1"/>
  <c r="AB464" i="1"/>
  <c r="V461" i="1"/>
  <c r="W460" i="1"/>
  <c r="X460" i="1" s="1"/>
  <c r="Y460" i="1" s="1"/>
  <c r="P460" i="1"/>
  <c r="Q459" i="1"/>
  <c r="R459" i="1" s="1"/>
  <c r="S459" i="1" s="1"/>
  <c r="AC464" i="1" l="1"/>
  <c r="AD464" i="1" s="1"/>
  <c r="AE464" i="1" s="1"/>
  <c r="AB465" i="1"/>
  <c r="V462" i="1"/>
  <c r="W461" i="1"/>
  <c r="X461" i="1" s="1"/>
  <c r="Y461" i="1" s="1"/>
  <c r="P461" i="1"/>
  <c r="Q460" i="1"/>
  <c r="R460" i="1" s="1"/>
  <c r="S460" i="1" s="1"/>
  <c r="AC465" i="1" l="1"/>
  <c r="AD465" i="1" s="1"/>
  <c r="AE465" i="1" s="1"/>
  <c r="AB466" i="1"/>
  <c r="V463" i="1"/>
  <c r="W462" i="1"/>
  <c r="X462" i="1" s="1"/>
  <c r="Y462" i="1" s="1"/>
  <c r="P462" i="1"/>
  <c r="Q461" i="1"/>
  <c r="R461" i="1" s="1"/>
  <c r="S461" i="1" s="1"/>
  <c r="AC466" i="1" l="1"/>
  <c r="AD466" i="1" s="1"/>
  <c r="AE466" i="1" s="1"/>
  <c r="AB467" i="1"/>
  <c r="V464" i="1"/>
  <c r="W463" i="1"/>
  <c r="X463" i="1" s="1"/>
  <c r="Y463" i="1" s="1"/>
  <c r="P463" i="1"/>
  <c r="Q462" i="1"/>
  <c r="R462" i="1" s="1"/>
  <c r="S462" i="1" s="1"/>
  <c r="AC467" i="1" l="1"/>
  <c r="AD467" i="1" s="1"/>
  <c r="AE467" i="1" s="1"/>
  <c r="AB468" i="1"/>
  <c r="W464" i="1"/>
  <c r="X464" i="1" s="1"/>
  <c r="Y464" i="1" s="1"/>
  <c r="V465" i="1"/>
  <c r="P464" i="1"/>
  <c r="Q463" i="1"/>
  <c r="R463" i="1" s="1"/>
  <c r="S463" i="1" s="1"/>
  <c r="AC468" i="1" l="1"/>
  <c r="AD468" i="1" s="1"/>
  <c r="AE468" i="1" s="1"/>
  <c r="AB469" i="1"/>
  <c r="W465" i="1"/>
  <c r="X465" i="1" s="1"/>
  <c r="Y465" i="1" s="1"/>
  <c r="V466" i="1"/>
  <c r="P465" i="1"/>
  <c r="Q464" i="1"/>
  <c r="R464" i="1" s="1"/>
  <c r="S464" i="1" s="1"/>
  <c r="AC469" i="1" l="1"/>
  <c r="AD469" i="1" s="1"/>
  <c r="AE469" i="1" s="1"/>
  <c r="AB470" i="1"/>
  <c r="W466" i="1"/>
  <c r="X466" i="1" s="1"/>
  <c r="Y466" i="1" s="1"/>
  <c r="V467" i="1"/>
  <c r="P466" i="1"/>
  <c r="Q465" i="1"/>
  <c r="R465" i="1" s="1"/>
  <c r="S465" i="1" s="1"/>
  <c r="AC470" i="1" l="1"/>
  <c r="AD470" i="1" s="1"/>
  <c r="AE470" i="1" s="1"/>
  <c r="AB471" i="1"/>
  <c r="W467" i="1"/>
  <c r="X467" i="1" s="1"/>
  <c r="Y467" i="1" s="1"/>
  <c r="V468" i="1"/>
  <c r="P467" i="1"/>
  <c r="Q466" i="1"/>
  <c r="R466" i="1" s="1"/>
  <c r="S466" i="1" s="1"/>
  <c r="AC471" i="1" l="1"/>
  <c r="AD471" i="1" s="1"/>
  <c r="AE471" i="1" s="1"/>
  <c r="AB472" i="1"/>
  <c r="W468" i="1"/>
  <c r="X468" i="1" s="1"/>
  <c r="Y468" i="1" s="1"/>
  <c r="V469" i="1"/>
  <c r="P468" i="1"/>
  <c r="Q467" i="1"/>
  <c r="R467" i="1" s="1"/>
  <c r="S467" i="1" s="1"/>
  <c r="AC472" i="1" l="1"/>
  <c r="AD472" i="1" s="1"/>
  <c r="AE472" i="1" s="1"/>
  <c r="AB473" i="1"/>
  <c r="W469" i="1"/>
  <c r="X469" i="1" s="1"/>
  <c r="Y469" i="1" s="1"/>
  <c r="V470" i="1"/>
  <c r="P469" i="1"/>
  <c r="Q468" i="1"/>
  <c r="R468" i="1" s="1"/>
  <c r="S468" i="1" s="1"/>
  <c r="AC473" i="1" l="1"/>
  <c r="AD473" i="1" s="1"/>
  <c r="AE473" i="1" s="1"/>
  <c r="AB474" i="1"/>
  <c r="W470" i="1"/>
  <c r="X470" i="1" s="1"/>
  <c r="Y470" i="1" s="1"/>
  <c r="V471" i="1"/>
  <c r="P470" i="1"/>
  <c r="Q469" i="1"/>
  <c r="R469" i="1" s="1"/>
  <c r="S469" i="1" s="1"/>
  <c r="AC474" i="1" l="1"/>
  <c r="AD474" i="1" s="1"/>
  <c r="AE474" i="1" s="1"/>
  <c r="AB475" i="1"/>
  <c r="W471" i="1"/>
  <c r="X471" i="1" s="1"/>
  <c r="Y471" i="1" s="1"/>
  <c r="V472" i="1"/>
  <c r="P471" i="1"/>
  <c r="Q470" i="1"/>
  <c r="R470" i="1" s="1"/>
  <c r="S470" i="1" s="1"/>
  <c r="AC475" i="1" l="1"/>
  <c r="AD475" i="1" s="1"/>
  <c r="AE475" i="1" s="1"/>
  <c r="AB476" i="1"/>
  <c r="W472" i="1"/>
  <c r="X472" i="1" s="1"/>
  <c r="Y472" i="1" s="1"/>
  <c r="V473" i="1"/>
  <c r="P472" i="1"/>
  <c r="Q471" i="1"/>
  <c r="R471" i="1" s="1"/>
  <c r="S471" i="1" s="1"/>
  <c r="AC476" i="1" l="1"/>
  <c r="AD476" i="1" s="1"/>
  <c r="AE476" i="1" s="1"/>
  <c r="AB477" i="1"/>
  <c r="W473" i="1"/>
  <c r="X473" i="1" s="1"/>
  <c r="Y473" i="1" s="1"/>
  <c r="V474" i="1"/>
  <c r="P473" i="1"/>
  <c r="Q472" i="1"/>
  <c r="R472" i="1" s="1"/>
  <c r="S472" i="1" s="1"/>
  <c r="AC477" i="1" l="1"/>
  <c r="AD477" i="1" s="1"/>
  <c r="AE477" i="1" s="1"/>
  <c r="AB478" i="1"/>
  <c r="W474" i="1"/>
  <c r="X474" i="1" s="1"/>
  <c r="Y474" i="1" s="1"/>
  <c r="V475" i="1"/>
  <c r="P474" i="1"/>
  <c r="Q473" i="1"/>
  <c r="R473" i="1" s="1"/>
  <c r="S473" i="1" s="1"/>
  <c r="AC478" i="1" l="1"/>
  <c r="AD478" i="1" s="1"/>
  <c r="AE478" i="1" s="1"/>
  <c r="AB479" i="1"/>
  <c r="W475" i="1"/>
  <c r="X475" i="1" s="1"/>
  <c r="Y475" i="1" s="1"/>
  <c r="V476" i="1"/>
  <c r="P475" i="1"/>
  <c r="Q474" i="1"/>
  <c r="R474" i="1" s="1"/>
  <c r="S474" i="1" s="1"/>
  <c r="AC479" i="1" l="1"/>
  <c r="AD479" i="1" s="1"/>
  <c r="AE479" i="1" s="1"/>
  <c r="AB480" i="1"/>
  <c r="W476" i="1"/>
  <c r="X476" i="1" s="1"/>
  <c r="Y476" i="1" s="1"/>
  <c r="V477" i="1"/>
  <c r="P476" i="1"/>
  <c r="Q475" i="1"/>
  <c r="R475" i="1" s="1"/>
  <c r="S475" i="1" s="1"/>
  <c r="AC480" i="1" l="1"/>
  <c r="AD480" i="1" s="1"/>
  <c r="AE480" i="1" s="1"/>
  <c r="AB481" i="1"/>
  <c r="W477" i="1"/>
  <c r="X477" i="1" s="1"/>
  <c r="Y477" i="1" s="1"/>
  <c r="V478" i="1"/>
  <c r="P477" i="1"/>
  <c r="Q476" i="1"/>
  <c r="R476" i="1" s="1"/>
  <c r="S476" i="1" s="1"/>
  <c r="AC481" i="1" l="1"/>
  <c r="AD481" i="1" s="1"/>
  <c r="AE481" i="1" s="1"/>
  <c r="AB482" i="1"/>
  <c r="W478" i="1"/>
  <c r="X478" i="1" s="1"/>
  <c r="Y478" i="1" s="1"/>
  <c r="V479" i="1"/>
  <c r="P478" i="1"/>
  <c r="Q477" i="1"/>
  <c r="R477" i="1" s="1"/>
  <c r="S477" i="1" s="1"/>
  <c r="AC482" i="1" l="1"/>
  <c r="AD482" i="1" s="1"/>
  <c r="AE482" i="1" s="1"/>
  <c r="AB483" i="1"/>
  <c r="W479" i="1"/>
  <c r="X479" i="1" s="1"/>
  <c r="Y479" i="1" s="1"/>
  <c r="V480" i="1"/>
  <c r="P479" i="1"/>
  <c r="Q478" i="1"/>
  <c r="R478" i="1" s="1"/>
  <c r="S478" i="1" s="1"/>
  <c r="AC483" i="1" l="1"/>
  <c r="AD483" i="1" s="1"/>
  <c r="AE483" i="1" s="1"/>
  <c r="AB484" i="1"/>
  <c r="W480" i="1"/>
  <c r="X480" i="1" s="1"/>
  <c r="Y480" i="1" s="1"/>
  <c r="V481" i="1"/>
  <c r="P480" i="1"/>
  <c r="Q479" i="1"/>
  <c r="R479" i="1" s="1"/>
  <c r="S479" i="1" s="1"/>
  <c r="AC484" i="1" l="1"/>
  <c r="AD484" i="1" s="1"/>
  <c r="AE484" i="1" s="1"/>
  <c r="AB485" i="1"/>
  <c r="W481" i="1"/>
  <c r="X481" i="1" s="1"/>
  <c r="Y481" i="1" s="1"/>
  <c r="V482" i="1"/>
  <c r="P481" i="1"/>
  <c r="Q480" i="1"/>
  <c r="R480" i="1" s="1"/>
  <c r="S480" i="1" s="1"/>
  <c r="AC485" i="1" l="1"/>
  <c r="AD485" i="1" s="1"/>
  <c r="AE485" i="1" s="1"/>
  <c r="AB486" i="1"/>
  <c r="V483" i="1"/>
  <c r="W482" i="1"/>
  <c r="X482" i="1" s="1"/>
  <c r="Y482" i="1" s="1"/>
  <c r="P482" i="1"/>
  <c r="Q481" i="1"/>
  <c r="R481" i="1" s="1"/>
  <c r="S481" i="1" s="1"/>
  <c r="AC486" i="1" l="1"/>
  <c r="AD486" i="1" s="1"/>
  <c r="AE486" i="1" s="1"/>
  <c r="AB487" i="1"/>
  <c r="W483" i="1"/>
  <c r="X483" i="1" s="1"/>
  <c r="Y483" i="1" s="1"/>
  <c r="V484" i="1"/>
  <c r="P483" i="1"/>
  <c r="Q482" i="1"/>
  <c r="R482" i="1" s="1"/>
  <c r="S482" i="1" s="1"/>
  <c r="AC487" i="1" l="1"/>
  <c r="AD487" i="1" s="1"/>
  <c r="AE487" i="1" s="1"/>
  <c r="AB488" i="1"/>
  <c r="W484" i="1"/>
  <c r="X484" i="1" s="1"/>
  <c r="Y484" i="1" s="1"/>
  <c r="V485" i="1"/>
  <c r="P484" i="1"/>
  <c r="Q483" i="1"/>
  <c r="R483" i="1" s="1"/>
  <c r="S483" i="1" s="1"/>
  <c r="AC488" i="1" l="1"/>
  <c r="AD488" i="1" s="1"/>
  <c r="AE488" i="1" s="1"/>
  <c r="AB489" i="1"/>
  <c r="V486" i="1"/>
  <c r="W485" i="1"/>
  <c r="X485" i="1" s="1"/>
  <c r="Y485" i="1" s="1"/>
  <c r="P485" i="1"/>
  <c r="Q484" i="1"/>
  <c r="R484" i="1" s="1"/>
  <c r="S484" i="1" s="1"/>
  <c r="AC489" i="1" l="1"/>
  <c r="AD489" i="1" s="1"/>
  <c r="AE489" i="1" s="1"/>
  <c r="AB490" i="1"/>
  <c r="W486" i="1"/>
  <c r="X486" i="1" s="1"/>
  <c r="Y486" i="1" s="1"/>
  <c r="V487" i="1"/>
  <c r="P486" i="1"/>
  <c r="Q485" i="1"/>
  <c r="R485" i="1" s="1"/>
  <c r="S485" i="1" s="1"/>
  <c r="AC490" i="1" l="1"/>
  <c r="AD490" i="1" s="1"/>
  <c r="AE490" i="1" s="1"/>
  <c r="AB491" i="1"/>
  <c r="W487" i="1"/>
  <c r="X487" i="1" s="1"/>
  <c r="Y487" i="1" s="1"/>
  <c r="V488" i="1"/>
  <c r="P487" i="1"/>
  <c r="Q486" i="1"/>
  <c r="R486" i="1" s="1"/>
  <c r="S486" i="1" s="1"/>
  <c r="AC491" i="1" l="1"/>
  <c r="AD491" i="1" s="1"/>
  <c r="AE491" i="1" s="1"/>
  <c r="AB492" i="1"/>
  <c r="W488" i="1"/>
  <c r="X488" i="1" s="1"/>
  <c r="Y488" i="1" s="1"/>
  <c r="V489" i="1"/>
  <c r="P488" i="1"/>
  <c r="Q487" i="1"/>
  <c r="R487" i="1" s="1"/>
  <c r="S487" i="1" s="1"/>
  <c r="AC492" i="1" l="1"/>
  <c r="AD492" i="1" s="1"/>
  <c r="AE492" i="1" s="1"/>
  <c r="AB493" i="1"/>
  <c r="W489" i="1"/>
  <c r="X489" i="1" s="1"/>
  <c r="Y489" i="1" s="1"/>
  <c r="V490" i="1"/>
  <c r="P489" i="1"/>
  <c r="Q488" i="1"/>
  <c r="R488" i="1" s="1"/>
  <c r="S488" i="1" s="1"/>
  <c r="AC493" i="1" l="1"/>
  <c r="AD493" i="1" s="1"/>
  <c r="AE493" i="1" s="1"/>
  <c r="AB494" i="1"/>
  <c r="W490" i="1"/>
  <c r="X490" i="1" s="1"/>
  <c r="Y490" i="1" s="1"/>
  <c r="V491" i="1"/>
  <c r="P490" i="1"/>
  <c r="Q489" i="1"/>
  <c r="R489" i="1" s="1"/>
  <c r="S489" i="1" s="1"/>
  <c r="AC494" i="1" l="1"/>
  <c r="AD494" i="1" s="1"/>
  <c r="AE494" i="1" s="1"/>
  <c r="AB495" i="1"/>
  <c r="W491" i="1"/>
  <c r="X491" i="1" s="1"/>
  <c r="Y491" i="1" s="1"/>
  <c r="V492" i="1"/>
  <c r="P491" i="1"/>
  <c r="Q490" i="1"/>
  <c r="R490" i="1" s="1"/>
  <c r="S490" i="1" s="1"/>
  <c r="AC495" i="1" l="1"/>
  <c r="AD495" i="1" s="1"/>
  <c r="AE495" i="1" s="1"/>
  <c r="AB496" i="1"/>
  <c r="V493" i="1"/>
  <c r="W492" i="1"/>
  <c r="X492" i="1" s="1"/>
  <c r="Y492" i="1" s="1"/>
  <c r="P492" i="1"/>
  <c r="Q491" i="1"/>
  <c r="R491" i="1" s="1"/>
  <c r="S491" i="1" s="1"/>
  <c r="AC496" i="1" l="1"/>
  <c r="AD496" i="1" s="1"/>
  <c r="AE496" i="1" s="1"/>
  <c r="AB497" i="1"/>
  <c r="W493" i="1"/>
  <c r="X493" i="1" s="1"/>
  <c r="Y493" i="1" s="1"/>
  <c r="V494" i="1"/>
  <c r="P493" i="1"/>
  <c r="Q492" i="1"/>
  <c r="R492" i="1" s="1"/>
  <c r="S492" i="1" s="1"/>
  <c r="AC497" i="1" l="1"/>
  <c r="AD497" i="1" s="1"/>
  <c r="AE497" i="1" s="1"/>
  <c r="AB498" i="1"/>
  <c r="W494" i="1"/>
  <c r="X494" i="1" s="1"/>
  <c r="Y494" i="1" s="1"/>
  <c r="V495" i="1"/>
  <c r="P494" i="1"/>
  <c r="Q493" i="1"/>
  <c r="R493" i="1" s="1"/>
  <c r="S493" i="1" s="1"/>
  <c r="AC498" i="1" l="1"/>
  <c r="AD498" i="1" s="1"/>
  <c r="AE498" i="1" s="1"/>
  <c r="AB499" i="1"/>
  <c r="W495" i="1"/>
  <c r="X495" i="1" s="1"/>
  <c r="Y495" i="1" s="1"/>
  <c r="V496" i="1"/>
  <c r="P495" i="1"/>
  <c r="Q494" i="1"/>
  <c r="R494" i="1" s="1"/>
  <c r="S494" i="1" s="1"/>
  <c r="AC499" i="1" l="1"/>
  <c r="AD499" i="1" s="1"/>
  <c r="AE499" i="1" s="1"/>
  <c r="AB500" i="1"/>
  <c r="V497" i="1"/>
  <c r="W496" i="1"/>
  <c r="X496" i="1" s="1"/>
  <c r="Y496" i="1" s="1"/>
  <c r="P496" i="1"/>
  <c r="Q495" i="1"/>
  <c r="R495" i="1" s="1"/>
  <c r="S495" i="1" s="1"/>
  <c r="AC500" i="1" l="1"/>
  <c r="AD500" i="1" s="1"/>
  <c r="AE500" i="1" s="1"/>
  <c r="AB501" i="1"/>
  <c r="W497" i="1"/>
  <c r="X497" i="1" s="1"/>
  <c r="Y497" i="1" s="1"/>
  <c r="V498" i="1"/>
  <c r="P497" i="1"/>
  <c r="Q496" i="1"/>
  <c r="R496" i="1" s="1"/>
  <c r="S496" i="1" s="1"/>
  <c r="AC501" i="1" l="1"/>
  <c r="AD501" i="1" s="1"/>
  <c r="AE501" i="1" s="1"/>
  <c r="AB502" i="1"/>
  <c r="W498" i="1"/>
  <c r="X498" i="1" s="1"/>
  <c r="Y498" i="1" s="1"/>
  <c r="V499" i="1"/>
  <c r="P498" i="1"/>
  <c r="Q497" i="1"/>
  <c r="R497" i="1" s="1"/>
  <c r="S497" i="1" s="1"/>
  <c r="AC502" i="1" l="1"/>
  <c r="AD502" i="1" s="1"/>
  <c r="AE502" i="1" s="1"/>
  <c r="AB503" i="1"/>
  <c r="W499" i="1"/>
  <c r="X499" i="1" s="1"/>
  <c r="Y499" i="1" s="1"/>
  <c r="V500" i="1"/>
  <c r="P499" i="1"/>
  <c r="Q498" i="1"/>
  <c r="R498" i="1" s="1"/>
  <c r="S498" i="1" s="1"/>
  <c r="AC503" i="1" l="1"/>
  <c r="AD503" i="1" s="1"/>
  <c r="AE503" i="1" s="1"/>
  <c r="AB504" i="1"/>
  <c r="W500" i="1"/>
  <c r="X500" i="1" s="1"/>
  <c r="Y500" i="1" s="1"/>
  <c r="V501" i="1"/>
  <c r="P500" i="1"/>
  <c r="Q499" i="1"/>
  <c r="R499" i="1" s="1"/>
  <c r="S499" i="1" s="1"/>
  <c r="AC504" i="1" l="1"/>
  <c r="AD504" i="1" s="1"/>
  <c r="AE504" i="1" s="1"/>
  <c r="AB505" i="1"/>
  <c r="W501" i="1"/>
  <c r="X501" i="1" s="1"/>
  <c r="Y501" i="1" s="1"/>
  <c r="V502" i="1"/>
  <c r="P501" i="1"/>
  <c r="Q500" i="1"/>
  <c r="R500" i="1" s="1"/>
  <c r="S500" i="1" s="1"/>
  <c r="AC505" i="1" l="1"/>
  <c r="AD505" i="1" s="1"/>
  <c r="AE505" i="1" s="1"/>
  <c r="AB506" i="1"/>
  <c r="W502" i="1"/>
  <c r="X502" i="1" s="1"/>
  <c r="Y502" i="1" s="1"/>
  <c r="V503" i="1"/>
  <c r="P502" i="1"/>
  <c r="Q501" i="1"/>
  <c r="R501" i="1" s="1"/>
  <c r="S501" i="1" s="1"/>
  <c r="AC506" i="1" l="1"/>
  <c r="AD506" i="1" s="1"/>
  <c r="AE506" i="1" s="1"/>
  <c r="AB507" i="1"/>
  <c r="V504" i="1"/>
  <c r="W503" i="1"/>
  <c r="X503" i="1" s="1"/>
  <c r="Y503" i="1" s="1"/>
  <c r="P503" i="1"/>
  <c r="Q502" i="1"/>
  <c r="R502" i="1" s="1"/>
  <c r="S502" i="1" s="1"/>
  <c r="AC507" i="1" l="1"/>
  <c r="AD507" i="1" s="1"/>
  <c r="AE507" i="1" s="1"/>
  <c r="AB508" i="1"/>
  <c r="V505" i="1"/>
  <c r="W504" i="1"/>
  <c r="X504" i="1" s="1"/>
  <c r="Y504" i="1" s="1"/>
  <c r="P504" i="1"/>
  <c r="Q503" i="1"/>
  <c r="R503" i="1" s="1"/>
  <c r="S503" i="1" s="1"/>
  <c r="AC508" i="1" l="1"/>
  <c r="AD508" i="1" s="1"/>
  <c r="AE508" i="1" s="1"/>
  <c r="AB509" i="1"/>
  <c r="W505" i="1"/>
  <c r="X505" i="1" s="1"/>
  <c r="Y505" i="1" s="1"/>
  <c r="V506" i="1"/>
  <c r="P505" i="1"/>
  <c r="Q504" i="1"/>
  <c r="R504" i="1" s="1"/>
  <c r="S504" i="1" s="1"/>
  <c r="AC509" i="1" l="1"/>
  <c r="AD509" i="1" s="1"/>
  <c r="AE509" i="1" s="1"/>
  <c r="AB510" i="1"/>
  <c r="V507" i="1"/>
  <c r="W506" i="1"/>
  <c r="X506" i="1" s="1"/>
  <c r="Y506" i="1" s="1"/>
  <c r="P506" i="1"/>
  <c r="Q505" i="1"/>
  <c r="R505" i="1" s="1"/>
  <c r="S505" i="1" s="1"/>
  <c r="AC510" i="1" l="1"/>
  <c r="AD510" i="1" s="1"/>
  <c r="AE510" i="1" s="1"/>
  <c r="AB511" i="1"/>
  <c r="W507" i="1"/>
  <c r="X507" i="1" s="1"/>
  <c r="Y507" i="1" s="1"/>
  <c r="V508" i="1"/>
  <c r="P507" i="1"/>
  <c r="Q506" i="1"/>
  <c r="R506" i="1" s="1"/>
  <c r="S506" i="1" s="1"/>
  <c r="AC511" i="1" l="1"/>
  <c r="AD511" i="1" s="1"/>
  <c r="AE511" i="1" s="1"/>
  <c r="AB512" i="1"/>
  <c r="W508" i="1"/>
  <c r="X508" i="1" s="1"/>
  <c r="Y508" i="1" s="1"/>
  <c r="V509" i="1"/>
  <c r="P508" i="1"/>
  <c r="Q507" i="1"/>
  <c r="R507" i="1" s="1"/>
  <c r="S507" i="1" s="1"/>
  <c r="AC512" i="1" l="1"/>
  <c r="AD512" i="1" s="1"/>
  <c r="AE512" i="1" s="1"/>
  <c r="AB513" i="1"/>
  <c r="W509" i="1"/>
  <c r="X509" i="1" s="1"/>
  <c r="Y509" i="1" s="1"/>
  <c r="V510" i="1"/>
  <c r="P509" i="1"/>
  <c r="Q508" i="1"/>
  <c r="R508" i="1" s="1"/>
  <c r="S508" i="1" s="1"/>
  <c r="AC513" i="1" l="1"/>
  <c r="AD513" i="1" s="1"/>
  <c r="AE513" i="1" s="1"/>
  <c r="AB514" i="1"/>
  <c r="V511" i="1"/>
  <c r="W510" i="1"/>
  <c r="X510" i="1" s="1"/>
  <c r="Y510" i="1" s="1"/>
  <c r="P510" i="1"/>
  <c r="Q509" i="1"/>
  <c r="R509" i="1" s="1"/>
  <c r="S509" i="1" s="1"/>
  <c r="AC514" i="1" l="1"/>
  <c r="AD514" i="1" s="1"/>
  <c r="AE514" i="1" s="1"/>
  <c r="AB515" i="1"/>
  <c r="W511" i="1"/>
  <c r="X511" i="1" s="1"/>
  <c r="Y511" i="1" s="1"/>
  <c r="V512" i="1"/>
  <c r="P511" i="1"/>
  <c r="Q510" i="1"/>
  <c r="R510" i="1" s="1"/>
  <c r="S510" i="1" s="1"/>
  <c r="AC515" i="1" l="1"/>
  <c r="AD515" i="1" s="1"/>
  <c r="AE515" i="1" s="1"/>
  <c r="AB516" i="1"/>
  <c r="V513" i="1"/>
  <c r="W512" i="1"/>
  <c r="X512" i="1" s="1"/>
  <c r="Y512" i="1" s="1"/>
  <c r="P512" i="1"/>
  <c r="Q511" i="1"/>
  <c r="R511" i="1" s="1"/>
  <c r="S511" i="1" s="1"/>
  <c r="AC516" i="1" l="1"/>
  <c r="AD516" i="1" s="1"/>
  <c r="AE516" i="1" s="1"/>
  <c r="AB517" i="1"/>
  <c r="W513" i="1"/>
  <c r="X513" i="1" s="1"/>
  <c r="Y513" i="1" s="1"/>
  <c r="V514" i="1"/>
  <c r="P513" i="1"/>
  <c r="Q512" i="1"/>
  <c r="R512" i="1" s="1"/>
  <c r="S512" i="1" s="1"/>
  <c r="AC517" i="1" l="1"/>
  <c r="AD517" i="1" s="1"/>
  <c r="AE517" i="1" s="1"/>
  <c r="AB518" i="1"/>
  <c r="V515" i="1"/>
  <c r="W514" i="1"/>
  <c r="X514" i="1" s="1"/>
  <c r="Y514" i="1" s="1"/>
  <c r="P514" i="1"/>
  <c r="Q513" i="1"/>
  <c r="R513" i="1" s="1"/>
  <c r="S513" i="1" s="1"/>
  <c r="AC518" i="1" l="1"/>
  <c r="AD518" i="1" s="1"/>
  <c r="AE518" i="1" s="1"/>
  <c r="AB519" i="1"/>
  <c r="W515" i="1"/>
  <c r="X515" i="1" s="1"/>
  <c r="Y515" i="1" s="1"/>
  <c r="V516" i="1"/>
  <c r="P515" i="1"/>
  <c r="Q514" i="1"/>
  <c r="R514" i="1" s="1"/>
  <c r="S514" i="1" s="1"/>
  <c r="AC519" i="1" l="1"/>
  <c r="AD519" i="1" s="1"/>
  <c r="AE519" i="1" s="1"/>
  <c r="AB520" i="1"/>
  <c r="W516" i="1"/>
  <c r="X516" i="1" s="1"/>
  <c r="Y516" i="1" s="1"/>
  <c r="V517" i="1"/>
  <c r="P516" i="1"/>
  <c r="Q515" i="1"/>
  <c r="R515" i="1" s="1"/>
  <c r="S515" i="1" s="1"/>
  <c r="AC520" i="1" l="1"/>
  <c r="AD520" i="1" s="1"/>
  <c r="AE520" i="1" s="1"/>
  <c r="AB521" i="1"/>
  <c r="W517" i="1"/>
  <c r="X517" i="1" s="1"/>
  <c r="Y517" i="1" s="1"/>
  <c r="V518" i="1"/>
  <c r="P517" i="1"/>
  <c r="Q516" i="1"/>
  <c r="R516" i="1" s="1"/>
  <c r="S516" i="1" s="1"/>
  <c r="AC521" i="1" l="1"/>
  <c r="AD521" i="1" s="1"/>
  <c r="AE521" i="1" s="1"/>
  <c r="AB522" i="1"/>
  <c r="W518" i="1"/>
  <c r="X518" i="1" s="1"/>
  <c r="Y518" i="1" s="1"/>
  <c r="V519" i="1"/>
  <c r="P518" i="1"/>
  <c r="Q517" i="1"/>
  <c r="R517" i="1" s="1"/>
  <c r="S517" i="1" s="1"/>
  <c r="AC522" i="1" l="1"/>
  <c r="AD522" i="1" s="1"/>
  <c r="AE522" i="1" s="1"/>
  <c r="AB523" i="1"/>
  <c r="V520" i="1"/>
  <c r="W519" i="1"/>
  <c r="X519" i="1" s="1"/>
  <c r="Y519" i="1" s="1"/>
  <c r="Q518" i="1"/>
  <c r="R518" i="1" s="1"/>
  <c r="S518" i="1" s="1"/>
  <c r="P519" i="1"/>
  <c r="AC523" i="1" l="1"/>
  <c r="AD523" i="1" s="1"/>
  <c r="AE523" i="1" s="1"/>
  <c r="AB524" i="1"/>
  <c r="W520" i="1"/>
  <c r="X520" i="1" s="1"/>
  <c r="Y520" i="1" s="1"/>
  <c r="V521" i="1"/>
  <c r="Q519" i="1"/>
  <c r="R519" i="1" s="1"/>
  <c r="S519" i="1" s="1"/>
  <c r="P520" i="1"/>
  <c r="AC524" i="1" l="1"/>
  <c r="AD524" i="1" s="1"/>
  <c r="AE524" i="1" s="1"/>
  <c r="AB525" i="1"/>
  <c r="W521" i="1"/>
  <c r="X521" i="1" s="1"/>
  <c r="Y521" i="1" s="1"/>
  <c r="V522" i="1"/>
  <c r="Q520" i="1"/>
  <c r="R520" i="1" s="1"/>
  <c r="S520" i="1" s="1"/>
  <c r="P521" i="1"/>
  <c r="AC525" i="1" l="1"/>
  <c r="AD525" i="1" s="1"/>
  <c r="AE525" i="1" s="1"/>
  <c r="AB526" i="1"/>
  <c r="W522" i="1"/>
  <c r="X522" i="1" s="1"/>
  <c r="Y522" i="1" s="1"/>
  <c r="V523" i="1"/>
  <c r="Q521" i="1"/>
  <c r="R521" i="1" s="1"/>
  <c r="S521" i="1" s="1"/>
  <c r="P522" i="1"/>
  <c r="AC526" i="1" l="1"/>
  <c r="AD526" i="1" s="1"/>
  <c r="AE526" i="1" s="1"/>
  <c r="AB527" i="1"/>
  <c r="V524" i="1"/>
  <c r="W523" i="1"/>
  <c r="X523" i="1" s="1"/>
  <c r="Y523" i="1" s="1"/>
  <c r="Q522" i="1"/>
  <c r="R522" i="1" s="1"/>
  <c r="S522" i="1" s="1"/>
  <c r="P523" i="1"/>
  <c r="AC527" i="1" l="1"/>
  <c r="AD527" i="1" s="1"/>
  <c r="AE527" i="1" s="1"/>
  <c r="AB528" i="1"/>
  <c r="W524" i="1"/>
  <c r="X524" i="1" s="1"/>
  <c r="Y524" i="1" s="1"/>
  <c r="V525" i="1"/>
  <c r="Q523" i="1"/>
  <c r="R523" i="1" s="1"/>
  <c r="S523" i="1" s="1"/>
  <c r="P524" i="1"/>
  <c r="AC528" i="1" l="1"/>
  <c r="AD528" i="1" s="1"/>
  <c r="AE528" i="1" s="1"/>
  <c r="AB529" i="1"/>
  <c r="W525" i="1"/>
  <c r="X525" i="1" s="1"/>
  <c r="Y525" i="1" s="1"/>
  <c r="V526" i="1"/>
  <c r="Q524" i="1"/>
  <c r="R524" i="1" s="1"/>
  <c r="S524" i="1" s="1"/>
  <c r="P525" i="1"/>
  <c r="AC529" i="1" l="1"/>
  <c r="AD529" i="1" s="1"/>
  <c r="AE529" i="1" s="1"/>
  <c r="AB530" i="1"/>
  <c r="W526" i="1"/>
  <c r="X526" i="1" s="1"/>
  <c r="Y526" i="1" s="1"/>
  <c r="V527" i="1"/>
  <c r="Q525" i="1"/>
  <c r="R525" i="1" s="1"/>
  <c r="S525" i="1" s="1"/>
  <c r="P526" i="1"/>
  <c r="AC530" i="1" l="1"/>
  <c r="AD530" i="1" s="1"/>
  <c r="AE530" i="1" s="1"/>
  <c r="AB531" i="1"/>
  <c r="W527" i="1"/>
  <c r="X527" i="1" s="1"/>
  <c r="Y527" i="1" s="1"/>
  <c r="V528" i="1"/>
  <c r="Q526" i="1"/>
  <c r="R526" i="1" s="1"/>
  <c r="S526" i="1" s="1"/>
  <c r="P527" i="1"/>
  <c r="AC531" i="1" l="1"/>
  <c r="AD531" i="1" s="1"/>
  <c r="AE531" i="1" s="1"/>
  <c r="AB532" i="1"/>
  <c r="W528" i="1"/>
  <c r="X528" i="1" s="1"/>
  <c r="Y528" i="1" s="1"/>
  <c r="V529" i="1"/>
  <c r="Q527" i="1"/>
  <c r="R527" i="1" s="1"/>
  <c r="S527" i="1" s="1"/>
  <c r="P528" i="1"/>
  <c r="AC532" i="1" l="1"/>
  <c r="AD532" i="1" s="1"/>
  <c r="AE532" i="1" s="1"/>
  <c r="AB533" i="1"/>
  <c r="W529" i="1"/>
  <c r="X529" i="1" s="1"/>
  <c r="Y529" i="1" s="1"/>
  <c r="V530" i="1"/>
  <c r="Q528" i="1"/>
  <c r="R528" i="1" s="1"/>
  <c r="S528" i="1" s="1"/>
  <c r="P529" i="1"/>
  <c r="AC533" i="1" l="1"/>
  <c r="AD533" i="1" s="1"/>
  <c r="AE533" i="1" s="1"/>
  <c r="AB534" i="1"/>
  <c r="W530" i="1"/>
  <c r="X530" i="1" s="1"/>
  <c r="Y530" i="1" s="1"/>
  <c r="V531" i="1"/>
  <c r="Q529" i="1"/>
  <c r="R529" i="1" s="1"/>
  <c r="S529" i="1" s="1"/>
  <c r="P530" i="1"/>
  <c r="AC534" i="1" l="1"/>
  <c r="AD534" i="1" s="1"/>
  <c r="AE534" i="1" s="1"/>
  <c r="AB535" i="1"/>
  <c r="V532" i="1"/>
  <c r="W531" i="1"/>
  <c r="X531" i="1" s="1"/>
  <c r="Y531" i="1" s="1"/>
  <c r="Q530" i="1"/>
  <c r="R530" i="1" s="1"/>
  <c r="S530" i="1" s="1"/>
  <c r="P531" i="1"/>
  <c r="AC535" i="1" l="1"/>
  <c r="AD535" i="1" s="1"/>
  <c r="AE535" i="1" s="1"/>
  <c r="AB536" i="1"/>
  <c r="W532" i="1"/>
  <c r="X532" i="1" s="1"/>
  <c r="Y532" i="1" s="1"/>
  <c r="V533" i="1"/>
  <c r="Q531" i="1"/>
  <c r="R531" i="1" s="1"/>
  <c r="S531" i="1" s="1"/>
  <c r="P532" i="1"/>
  <c r="AC536" i="1" l="1"/>
  <c r="AD536" i="1" s="1"/>
  <c r="AE536" i="1" s="1"/>
  <c r="AB537" i="1"/>
  <c r="W533" i="1"/>
  <c r="X533" i="1" s="1"/>
  <c r="Y533" i="1" s="1"/>
  <c r="V534" i="1"/>
  <c r="Q532" i="1"/>
  <c r="R532" i="1" s="1"/>
  <c r="S532" i="1" s="1"/>
  <c r="P533" i="1"/>
  <c r="AC537" i="1" l="1"/>
  <c r="AD537" i="1" s="1"/>
  <c r="AE537" i="1" s="1"/>
  <c r="AB538" i="1"/>
  <c r="W534" i="1"/>
  <c r="X534" i="1" s="1"/>
  <c r="Y534" i="1" s="1"/>
  <c r="V535" i="1"/>
  <c r="Q533" i="1"/>
  <c r="R533" i="1" s="1"/>
  <c r="S533" i="1" s="1"/>
  <c r="P534" i="1"/>
  <c r="AC538" i="1" l="1"/>
  <c r="AD538" i="1" s="1"/>
  <c r="AE538" i="1" s="1"/>
  <c r="AB539" i="1"/>
  <c r="W535" i="1"/>
  <c r="X535" i="1" s="1"/>
  <c r="Y535" i="1" s="1"/>
  <c r="V536" i="1"/>
  <c r="Q534" i="1"/>
  <c r="R534" i="1" s="1"/>
  <c r="S534" i="1" s="1"/>
  <c r="P535" i="1"/>
  <c r="AC539" i="1" l="1"/>
  <c r="AD539" i="1" s="1"/>
  <c r="AE539" i="1" s="1"/>
  <c r="AB540" i="1"/>
  <c r="W536" i="1"/>
  <c r="X536" i="1" s="1"/>
  <c r="Y536" i="1" s="1"/>
  <c r="V537" i="1"/>
  <c r="Q535" i="1"/>
  <c r="R535" i="1" s="1"/>
  <c r="S535" i="1" s="1"/>
  <c r="P536" i="1"/>
  <c r="AC540" i="1" l="1"/>
  <c r="AD540" i="1" s="1"/>
  <c r="AE540" i="1" s="1"/>
  <c r="AB541" i="1"/>
  <c r="V538" i="1"/>
  <c r="W537" i="1"/>
  <c r="X537" i="1" s="1"/>
  <c r="Y537" i="1" s="1"/>
  <c r="Q536" i="1"/>
  <c r="R536" i="1" s="1"/>
  <c r="S536" i="1" s="1"/>
  <c r="P537" i="1"/>
  <c r="AC541" i="1" l="1"/>
  <c r="AD541" i="1" s="1"/>
  <c r="AE541" i="1" s="1"/>
  <c r="AB542" i="1"/>
  <c r="W538" i="1"/>
  <c r="X538" i="1" s="1"/>
  <c r="Y538" i="1" s="1"/>
  <c r="V539" i="1"/>
  <c r="Q537" i="1"/>
  <c r="R537" i="1" s="1"/>
  <c r="S537" i="1" s="1"/>
  <c r="P538" i="1"/>
  <c r="AC542" i="1" l="1"/>
  <c r="AD542" i="1" s="1"/>
  <c r="AE542" i="1" s="1"/>
  <c r="AB543" i="1"/>
  <c r="W539" i="1"/>
  <c r="X539" i="1" s="1"/>
  <c r="Y539" i="1" s="1"/>
  <c r="V540" i="1"/>
  <c r="Q538" i="1"/>
  <c r="R538" i="1" s="1"/>
  <c r="S538" i="1" s="1"/>
  <c r="P539" i="1"/>
  <c r="AC543" i="1" l="1"/>
  <c r="AD543" i="1" s="1"/>
  <c r="AE543" i="1" s="1"/>
  <c r="AB544" i="1"/>
  <c r="V541" i="1"/>
  <c r="W540" i="1"/>
  <c r="X540" i="1" s="1"/>
  <c r="Y540" i="1" s="1"/>
  <c r="Q539" i="1"/>
  <c r="R539" i="1" s="1"/>
  <c r="S539" i="1" s="1"/>
  <c r="P540" i="1"/>
  <c r="AC544" i="1" l="1"/>
  <c r="AD544" i="1" s="1"/>
  <c r="AE544" i="1" s="1"/>
  <c r="AB545" i="1"/>
  <c r="W541" i="1"/>
  <c r="X541" i="1" s="1"/>
  <c r="Y541" i="1" s="1"/>
  <c r="V542" i="1"/>
  <c r="Q540" i="1"/>
  <c r="R540" i="1" s="1"/>
  <c r="S540" i="1" s="1"/>
  <c r="P541" i="1"/>
  <c r="AC545" i="1" l="1"/>
  <c r="AD545" i="1" s="1"/>
  <c r="AE545" i="1" s="1"/>
  <c r="AB546" i="1"/>
  <c r="W542" i="1"/>
  <c r="X542" i="1" s="1"/>
  <c r="Y542" i="1" s="1"/>
  <c r="V543" i="1"/>
  <c r="Q541" i="1"/>
  <c r="R541" i="1" s="1"/>
  <c r="S541" i="1" s="1"/>
  <c r="P542" i="1"/>
  <c r="AC546" i="1" l="1"/>
  <c r="AD546" i="1" s="1"/>
  <c r="AE546" i="1" s="1"/>
  <c r="AB547" i="1"/>
  <c r="W543" i="1"/>
  <c r="X543" i="1" s="1"/>
  <c r="Y543" i="1" s="1"/>
  <c r="V544" i="1"/>
  <c r="Q542" i="1"/>
  <c r="R542" i="1" s="1"/>
  <c r="S542" i="1" s="1"/>
  <c r="P543" i="1"/>
  <c r="AC547" i="1" l="1"/>
  <c r="AD547" i="1" s="1"/>
  <c r="AE547" i="1" s="1"/>
  <c r="AB548" i="1"/>
  <c r="V545" i="1"/>
  <c r="W544" i="1"/>
  <c r="X544" i="1" s="1"/>
  <c r="Y544" i="1" s="1"/>
  <c r="Q543" i="1"/>
  <c r="R543" i="1" s="1"/>
  <c r="S543" i="1" s="1"/>
  <c r="P544" i="1"/>
  <c r="AC548" i="1" l="1"/>
  <c r="AD548" i="1" s="1"/>
  <c r="AE548" i="1" s="1"/>
  <c r="AB549" i="1"/>
  <c r="W545" i="1"/>
  <c r="X545" i="1" s="1"/>
  <c r="Y545" i="1" s="1"/>
  <c r="V546" i="1"/>
  <c r="Q544" i="1"/>
  <c r="R544" i="1" s="1"/>
  <c r="S544" i="1" s="1"/>
  <c r="P545" i="1"/>
  <c r="AC549" i="1" l="1"/>
  <c r="AD549" i="1" s="1"/>
  <c r="AE549" i="1" s="1"/>
  <c r="AB550" i="1"/>
  <c r="W546" i="1"/>
  <c r="X546" i="1" s="1"/>
  <c r="Y546" i="1" s="1"/>
  <c r="V547" i="1"/>
  <c r="Q545" i="1"/>
  <c r="R545" i="1" s="1"/>
  <c r="S545" i="1" s="1"/>
  <c r="P546" i="1"/>
  <c r="AC550" i="1" l="1"/>
  <c r="AD550" i="1" s="1"/>
  <c r="AE550" i="1" s="1"/>
  <c r="AB551" i="1"/>
  <c r="W547" i="1"/>
  <c r="X547" i="1" s="1"/>
  <c r="Y547" i="1" s="1"/>
  <c r="V548" i="1"/>
  <c r="Q546" i="1"/>
  <c r="R546" i="1" s="1"/>
  <c r="S546" i="1" s="1"/>
  <c r="P547" i="1"/>
  <c r="AC551" i="1" l="1"/>
  <c r="AD551" i="1" s="1"/>
  <c r="AE551" i="1" s="1"/>
  <c r="AB552" i="1"/>
  <c r="W548" i="1"/>
  <c r="X548" i="1" s="1"/>
  <c r="Y548" i="1" s="1"/>
  <c r="V549" i="1"/>
  <c r="Q547" i="1"/>
  <c r="R547" i="1" s="1"/>
  <c r="S547" i="1" s="1"/>
  <c r="P548" i="1"/>
  <c r="AC552" i="1" l="1"/>
  <c r="AD552" i="1" s="1"/>
  <c r="AE552" i="1" s="1"/>
  <c r="AB553" i="1"/>
  <c r="W549" i="1"/>
  <c r="X549" i="1" s="1"/>
  <c r="Y549" i="1" s="1"/>
  <c r="V550" i="1"/>
  <c r="Q548" i="1"/>
  <c r="R548" i="1" s="1"/>
  <c r="S548" i="1" s="1"/>
  <c r="P549" i="1"/>
  <c r="AC553" i="1" l="1"/>
  <c r="AD553" i="1" s="1"/>
  <c r="AE553" i="1" s="1"/>
  <c r="AB554" i="1"/>
  <c r="W550" i="1"/>
  <c r="X550" i="1" s="1"/>
  <c r="Y550" i="1" s="1"/>
  <c r="V551" i="1"/>
  <c r="Q549" i="1"/>
  <c r="R549" i="1" s="1"/>
  <c r="S549" i="1" s="1"/>
  <c r="P550" i="1"/>
  <c r="AC554" i="1" l="1"/>
  <c r="AD554" i="1" s="1"/>
  <c r="AE554" i="1" s="1"/>
  <c r="AB555" i="1"/>
  <c r="W551" i="1"/>
  <c r="X551" i="1" s="1"/>
  <c r="Y551" i="1" s="1"/>
  <c r="V552" i="1"/>
  <c r="Q550" i="1"/>
  <c r="R550" i="1" s="1"/>
  <c r="S550" i="1" s="1"/>
  <c r="P551" i="1"/>
  <c r="AC555" i="1" l="1"/>
  <c r="AD555" i="1" s="1"/>
  <c r="AE555" i="1" s="1"/>
  <c r="AB556" i="1"/>
  <c r="W552" i="1"/>
  <c r="X552" i="1" s="1"/>
  <c r="Y552" i="1" s="1"/>
  <c r="V553" i="1"/>
  <c r="Q551" i="1"/>
  <c r="R551" i="1" s="1"/>
  <c r="S551" i="1" s="1"/>
  <c r="P552" i="1"/>
  <c r="AC556" i="1" l="1"/>
  <c r="AD556" i="1" s="1"/>
  <c r="AE556" i="1" s="1"/>
  <c r="AB557" i="1"/>
  <c r="W553" i="1"/>
  <c r="X553" i="1" s="1"/>
  <c r="Y553" i="1" s="1"/>
  <c r="V554" i="1"/>
  <c r="Q552" i="1"/>
  <c r="R552" i="1" s="1"/>
  <c r="S552" i="1" s="1"/>
  <c r="P553" i="1"/>
  <c r="AC557" i="1" l="1"/>
  <c r="AD557" i="1" s="1"/>
  <c r="AE557" i="1" s="1"/>
  <c r="AB558" i="1"/>
  <c r="W554" i="1"/>
  <c r="X554" i="1" s="1"/>
  <c r="Y554" i="1" s="1"/>
  <c r="V555" i="1"/>
  <c r="Q553" i="1"/>
  <c r="R553" i="1" s="1"/>
  <c r="S553" i="1" s="1"/>
  <c r="P554" i="1"/>
  <c r="AC558" i="1" l="1"/>
  <c r="AD558" i="1" s="1"/>
  <c r="AE558" i="1" s="1"/>
  <c r="AB559" i="1"/>
  <c r="W555" i="1"/>
  <c r="X555" i="1" s="1"/>
  <c r="Y555" i="1" s="1"/>
  <c r="V556" i="1"/>
  <c r="Q554" i="1"/>
  <c r="R554" i="1" s="1"/>
  <c r="S554" i="1" s="1"/>
  <c r="P555" i="1"/>
  <c r="AC559" i="1" l="1"/>
  <c r="AD559" i="1" s="1"/>
  <c r="AE559" i="1" s="1"/>
  <c r="AB560" i="1"/>
  <c r="W556" i="1"/>
  <c r="X556" i="1" s="1"/>
  <c r="Y556" i="1" s="1"/>
  <c r="V557" i="1"/>
  <c r="Q555" i="1"/>
  <c r="R555" i="1" s="1"/>
  <c r="S555" i="1" s="1"/>
  <c r="P556" i="1"/>
  <c r="AC560" i="1" l="1"/>
  <c r="AD560" i="1" s="1"/>
  <c r="AE560" i="1" s="1"/>
  <c r="AB561" i="1"/>
  <c r="W557" i="1"/>
  <c r="X557" i="1" s="1"/>
  <c r="Y557" i="1" s="1"/>
  <c r="V558" i="1"/>
  <c r="Q556" i="1"/>
  <c r="R556" i="1" s="1"/>
  <c r="S556" i="1" s="1"/>
  <c r="P557" i="1"/>
  <c r="AC561" i="1" l="1"/>
  <c r="AD561" i="1" s="1"/>
  <c r="AE561" i="1" s="1"/>
  <c r="AB562" i="1"/>
  <c r="W558" i="1"/>
  <c r="X558" i="1" s="1"/>
  <c r="Y558" i="1" s="1"/>
  <c r="V559" i="1"/>
  <c r="Q557" i="1"/>
  <c r="R557" i="1" s="1"/>
  <c r="S557" i="1" s="1"/>
  <c r="P558" i="1"/>
  <c r="AC562" i="1" l="1"/>
  <c r="AD562" i="1" s="1"/>
  <c r="AE562" i="1" s="1"/>
  <c r="AB563" i="1"/>
  <c r="W559" i="1"/>
  <c r="X559" i="1" s="1"/>
  <c r="Y559" i="1" s="1"/>
  <c r="V560" i="1"/>
  <c r="Q558" i="1"/>
  <c r="R558" i="1" s="1"/>
  <c r="S558" i="1" s="1"/>
  <c r="P559" i="1"/>
  <c r="AC563" i="1" l="1"/>
  <c r="AD563" i="1" s="1"/>
  <c r="AE563" i="1" s="1"/>
  <c r="AB564" i="1"/>
  <c r="V561" i="1"/>
  <c r="W560" i="1"/>
  <c r="X560" i="1" s="1"/>
  <c r="Y560" i="1" s="1"/>
  <c r="Q559" i="1"/>
  <c r="R559" i="1" s="1"/>
  <c r="S559" i="1" s="1"/>
  <c r="P560" i="1"/>
  <c r="AC564" i="1" l="1"/>
  <c r="AD564" i="1" s="1"/>
  <c r="AE564" i="1" s="1"/>
  <c r="AB565" i="1"/>
  <c r="W561" i="1"/>
  <c r="X561" i="1" s="1"/>
  <c r="Y561" i="1" s="1"/>
  <c r="V562" i="1"/>
  <c r="Q560" i="1"/>
  <c r="R560" i="1" s="1"/>
  <c r="S560" i="1" s="1"/>
  <c r="P561" i="1"/>
  <c r="AC565" i="1" l="1"/>
  <c r="AD565" i="1" s="1"/>
  <c r="AE565" i="1" s="1"/>
  <c r="AB566" i="1"/>
  <c r="W562" i="1"/>
  <c r="X562" i="1" s="1"/>
  <c r="Y562" i="1" s="1"/>
  <c r="V563" i="1"/>
  <c r="Q561" i="1"/>
  <c r="R561" i="1" s="1"/>
  <c r="S561" i="1" s="1"/>
  <c r="P562" i="1"/>
  <c r="AC566" i="1" l="1"/>
  <c r="AD566" i="1" s="1"/>
  <c r="AE566" i="1" s="1"/>
  <c r="AB567" i="1"/>
  <c r="W563" i="1"/>
  <c r="X563" i="1" s="1"/>
  <c r="Y563" i="1" s="1"/>
  <c r="V564" i="1"/>
  <c r="Q562" i="1"/>
  <c r="R562" i="1" s="1"/>
  <c r="S562" i="1" s="1"/>
  <c r="P563" i="1"/>
  <c r="AC567" i="1" l="1"/>
  <c r="AD567" i="1" s="1"/>
  <c r="AE567" i="1" s="1"/>
  <c r="AB568" i="1"/>
  <c r="V565" i="1"/>
  <c r="W564" i="1"/>
  <c r="X564" i="1" s="1"/>
  <c r="Y564" i="1" s="1"/>
  <c r="Q563" i="1"/>
  <c r="R563" i="1" s="1"/>
  <c r="S563" i="1" s="1"/>
  <c r="P564" i="1"/>
  <c r="AC568" i="1" l="1"/>
  <c r="AD568" i="1" s="1"/>
  <c r="AE568" i="1" s="1"/>
  <c r="AB569" i="1"/>
  <c r="V566" i="1"/>
  <c r="W565" i="1"/>
  <c r="X565" i="1" s="1"/>
  <c r="Y565" i="1" s="1"/>
  <c r="Q564" i="1"/>
  <c r="R564" i="1" s="1"/>
  <c r="S564" i="1" s="1"/>
  <c r="P565" i="1"/>
  <c r="AC569" i="1" l="1"/>
  <c r="AD569" i="1" s="1"/>
  <c r="AE569" i="1" s="1"/>
  <c r="AB570" i="1"/>
  <c r="W566" i="1"/>
  <c r="X566" i="1" s="1"/>
  <c r="Y566" i="1" s="1"/>
  <c r="V567" i="1"/>
  <c r="Q565" i="1"/>
  <c r="R565" i="1" s="1"/>
  <c r="S565" i="1" s="1"/>
  <c r="P566" i="1"/>
  <c r="AC570" i="1" l="1"/>
  <c r="AD570" i="1" s="1"/>
  <c r="AE570" i="1" s="1"/>
  <c r="AB571" i="1"/>
  <c r="W567" i="1"/>
  <c r="X567" i="1" s="1"/>
  <c r="Y567" i="1" s="1"/>
  <c r="V568" i="1"/>
  <c r="Q566" i="1"/>
  <c r="R566" i="1" s="1"/>
  <c r="S566" i="1" s="1"/>
  <c r="P567" i="1"/>
  <c r="AC571" i="1" l="1"/>
  <c r="AD571" i="1" s="1"/>
  <c r="AE571" i="1" s="1"/>
  <c r="AB572" i="1"/>
  <c r="W568" i="1"/>
  <c r="X568" i="1" s="1"/>
  <c r="Y568" i="1" s="1"/>
  <c r="V569" i="1"/>
  <c r="Q567" i="1"/>
  <c r="R567" i="1" s="1"/>
  <c r="S567" i="1" s="1"/>
  <c r="P568" i="1"/>
  <c r="AC572" i="1" l="1"/>
  <c r="AD572" i="1" s="1"/>
  <c r="AE572" i="1" s="1"/>
  <c r="AB573" i="1"/>
  <c r="W569" i="1"/>
  <c r="X569" i="1" s="1"/>
  <c r="Y569" i="1" s="1"/>
  <c r="V570" i="1"/>
  <c r="Q568" i="1"/>
  <c r="R568" i="1" s="1"/>
  <c r="S568" i="1" s="1"/>
  <c r="P569" i="1"/>
  <c r="AC573" i="1" l="1"/>
  <c r="AD573" i="1" s="1"/>
  <c r="AE573" i="1" s="1"/>
  <c r="AB574" i="1"/>
  <c r="W570" i="1"/>
  <c r="X570" i="1" s="1"/>
  <c r="Y570" i="1" s="1"/>
  <c r="V571" i="1"/>
  <c r="Q569" i="1"/>
  <c r="R569" i="1" s="1"/>
  <c r="S569" i="1" s="1"/>
  <c r="P570" i="1"/>
  <c r="AC574" i="1" l="1"/>
  <c r="AD574" i="1" s="1"/>
  <c r="AE574" i="1" s="1"/>
  <c r="AB575" i="1"/>
  <c r="W571" i="1"/>
  <c r="X571" i="1" s="1"/>
  <c r="Y571" i="1" s="1"/>
  <c r="V572" i="1"/>
  <c r="Q570" i="1"/>
  <c r="R570" i="1" s="1"/>
  <c r="S570" i="1" s="1"/>
  <c r="P571" i="1"/>
  <c r="AC575" i="1" l="1"/>
  <c r="AD575" i="1" s="1"/>
  <c r="AE575" i="1" s="1"/>
  <c r="AB576" i="1"/>
  <c r="V573" i="1"/>
  <c r="W572" i="1"/>
  <c r="X572" i="1" s="1"/>
  <c r="Y572" i="1" s="1"/>
  <c r="Q571" i="1"/>
  <c r="R571" i="1" s="1"/>
  <c r="S571" i="1" s="1"/>
  <c r="P572" i="1"/>
  <c r="AC576" i="1" l="1"/>
  <c r="AD576" i="1" s="1"/>
  <c r="AE576" i="1" s="1"/>
  <c r="AB577" i="1"/>
  <c r="W573" i="1"/>
  <c r="X573" i="1" s="1"/>
  <c r="Y573" i="1" s="1"/>
  <c r="V574" i="1"/>
  <c r="Q572" i="1"/>
  <c r="R572" i="1" s="1"/>
  <c r="S572" i="1" s="1"/>
  <c r="P573" i="1"/>
  <c r="AC577" i="1" l="1"/>
  <c r="AD577" i="1" s="1"/>
  <c r="AE577" i="1" s="1"/>
  <c r="AB578" i="1"/>
  <c r="V575" i="1"/>
  <c r="W574" i="1"/>
  <c r="X574" i="1" s="1"/>
  <c r="Y574" i="1" s="1"/>
  <c r="Q573" i="1"/>
  <c r="R573" i="1" s="1"/>
  <c r="S573" i="1" s="1"/>
  <c r="P574" i="1"/>
  <c r="AC578" i="1" l="1"/>
  <c r="AD578" i="1" s="1"/>
  <c r="AE578" i="1" s="1"/>
  <c r="AB579" i="1"/>
  <c r="W575" i="1"/>
  <c r="X575" i="1" s="1"/>
  <c r="Y575" i="1" s="1"/>
  <c r="V576" i="1"/>
  <c r="Q574" i="1"/>
  <c r="R574" i="1" s="1"/>
  <c r="S574" i="1" s="1"/>
  <c r="P575" i="1"/>
  <c r="AC579" i="1" l="1"/>
  <c r="AD579" i="1" s="1"/>
  <c r="AE579" i="1" s="1"/>
  <c r="AB580" i="1"/>
  <c r="V577" i="1"/>
  <c r="W576" i="1"/>
  <c r="X576" i="1" s="1"/>
  <c r="Y576" i="1" s="1"/>
  <c r="Q575" i="1"/>
  <c r="R575" i="1" s="1"/>
  <c r="S575" i="1" s="1"/>
  <c r="P576" i="1"/>
  <c r="AC580" i="1" l="1"/>
  <c r="AD580" i="1" s="1"/>
  <c r="AE580" i="1" s="1"/>
  <c r="AB581" i="1"/>
  <c r="W577" i="1"/>
  <c r="X577" i="1" s="1"/>
  <c r="Y577" i="1" s="1"/>
  <c r="V578" i="1"/>
  <c r="Q576" i="1"/>
  <c r="R576" i="1" s="1"/>
  <c r="S576" i="1" s="1"/>
  <c r="P577" i="1"/>
  <c r="AC581" i="1" l="1"/>
  <c r="AD581" i="1" s="1"/>
  <c r="AE581" i="1" s="1"/>
  <c r="AB582" i="1"/>
  <c r="W578" i="1"/>
  <c r="X578" i="1" s="1"/>
  <c r="Y578" i="1" s="1"/>
  <c r="V579" i="1"/>
  <c r="Q577" i="1"/>
  <c r="R577" i="1" s="1"/>
  <c r="S577" i="1" s="1"/>
  <c r="P578" i="1"/>
  <c r="AC582" i="1" l="1"/>
  <c r="AD582" i="1" s="1"/>
  <c r="AE582" i="1" s="1"/>
  <c r="AB583" i="1"/>
  <c r="W579" i="1"/>
  <c r="X579" i="1" s="1"/>
  <c r="Y579" i="1" s="1"/>
  <c r="V580" i="1"/>
  <c r="Q578" i="1"/>
  <c r="R578" i="1" s="1"/>
  <c r="S578" i="1" s="1"/>
  <c r="P579" i="1"/>
  <c r="AC583" i="1" l="1"/>
  <c r="AD583" i="1" s="1"/>
  <c r="AE583" i="1" s="1"/>
  <c r="AB584" i="1"/>
  <c r="W580" i="1"/>
  <c r="X580" i="1" s="1"/>
  <c r="Y580" i="1" s="1"/>
  <c r="V581" i="1"/>
  <c r="P580" i="1"/>
  <c r="Q579" i="1"/>
  <c r="R579" i="1" s="1"/>
  <c r="S579" i="1" s="1"/>
  <c r="AC584" i="1" l="1"/>
  <c r="AD584" i="1" s="1"/>
  <c r="AE584" i="1" s="1"/>
  <c r="AB585" i="1"/>
  <c r="W581" i="1"/>
  <c r="X581" i="1" s="1"/>
  <c r="Y581" i="1" s="1"/>
  <c r="V582" i="1"/>
  <c r="P581" i="1"/>
  <c r="Q580" i="1"/>
  <c r="R580" i="1" s="1"/>
  <c r="S580" i="1" s="1"/>
  <c r="AC585" i="1" l="1"/>
  <c r="AD585" i="1" s="1"/>
  <c r="AE585" i="1" s="1"/>
  <c r="AB586" i="1"/>
  <c r="V583" i="1"/>
  <c r="W582" i="1"/>
  <c r="X582" i="1" s="1"/>
  <c r="Y582" i="1" s="1"/>
  <c r="P582" i="1"/>
  <c r="Q581" i="1"/>
  <c r="R581" i="1" s="1"/>
  <c r="S581" i="1" s="1"/>
  <c r="AC586" i="1" l="1"/>
  <c r="AD586" i="1" s="1"/>
  <c r="AE586" i="1" s="1"/>
  <c r="AB587" i="1"/>
  <c r="V584" i="1"/>
  <c r="W583" i="1"/>
  <c r="X583" i="1" s="1"/>
  <c r="Y583" i="1" s="1"/>
  <c r="P583" i="1"/>
  <c r="Q582" i="1"/>
  <c r="R582" i="1" s="1"/>
  <c r="S582" i="1" s="1"/>
  <c r="AC587" i="1" l="1"/>
  <c r="AD587" i="1" s="1"/>
  <c r="AE587" i="1" s="1"/>
  <c r="AB588" i="1"/>
  <c r="V585" i="1"/>
  <c r="W584" i="1"/>
  <c r="X584" i="1" s="1"/>
  <c r="Y584" i="1" s="1"/>
  <c r="P584" i="1"/>
  <c r="Q583" i="1"/>
  <c r="R583" i="1" s="1"/>
  <c r="S583" i="1" s="1"/>
  <c r="AC588" i="1" l="1"/>
  <c r="AD588" i="1" s="1"/>
  <c r="AE588" i="1" s="1"/>
  <c r="AB589" i="1"/>
  <c r="V586" i="1"/>
  <c r="W585" i="1"/>
  <c r="X585" i="1" s="1"/>
  <c r="Y585" i="1" s="1"/>
  <c r="P585" i="1"/>
  <c r="Q584" i="1"/>
  <c r="R584" i="1" s="1"/>
  <c r="S584" i="1" s="1"/>
  <c r="AC589" i="1" l="1"/>
  <c r="AD589" i="1" s="1"/>
  <c r="AE589" i="1" s="1"/>
  <c r="AB590" i="1"/>
  <c r="V587" i="1"/>
  <c r="W586" i="1"/>
  <c r="X586" i="1" s="1"/>
  <c r="Y586" i="1" s="1"/>
  <c r="P586" i="1"/>
  <c r="Q585" i="1"/>
  <c r="R585" i="1" s="1"/>
  <c r="S585" i="1" s="1"/>
  <c r="AC590" i="1" l="1"/>
  <c r="AD590" i="1" s="1"/>
  <c r="AE590" i="1" s="1"/>
  <c r="AB591" i="1"/>
  <c r="V588" i="1"/>
  <c r="W587" i="1"/>
  <c r="X587" i="1" s="1"/>
  <c r="Y587" i="1" s="1"/>
  <c r="P587" i="1"/>
  <c r="Q586" i="1"/>
  <c r="R586" i="1" s="1"/>
  <c r="S586" i="1" s="1"/>
  <c r="AC591" i="1" l="1"/>
  <c r="AD591" i="1" s="1"/>
  <c r="AE591" i="1" s="1"/>
  <c r="AB592" i="1"/>
  <c r="W588" i="1"/>
  <c r="X588" i="1" s="1"/>
  <c r="Y588" i="1" s="1"/>
  <c r="V589" i="1"/>
  <c r="P588" i="1"/>
  <c r="Q587" i="1"/>
  <c r="R587" i="1" s="1"/>
  <c r="S587" i="1" s="1"/>
  <c r="AC592" i="1" l="1"/>
  <c r="AD592" i="1" s="1"/>
  <c r="AE592" i="1" s="1"/>
  <c r="AB593" i="1"/>
  <c r="W589" i="1"/>
  <c r="X589" i="1" s="1"/>
  <c r="Y589" i="1" s="1"/>
  <c r="V590" i="1"/>
  <c r="P589" i="1"/>
  <c r="Q588" i="1"/>
  <c r="R588" i="1" s="1"/>
  <c r="S588" i="1" s="1"/>
  <c r="AC593" i="1" l="1"/>
  <c r="AD593" i="1" s="1"/>
  <c r="AE593" i="1" s="1"/>
  <c r="AB594" i="1"/>
  <c r="V591" i="1"/>
  <c r="W590" i="1"/>
  <c r="X590" i="1" s="1"/>
  <c r="Y590" i="1" s="1"/>
  <c r="P590" i="1"/>
  <c r="Q589" i="1"/>
  <c r="R589" i="1" s="1"/>
  <c r="S589" i="1" s="1"/>
  <c r="AC594" i="1" l="1"/>
  <c r="AD594" i="1" s="1"/>
  <c r="AE594" i="1" s="1"/>
  <c r="AB595" i="1"/>
  <c r="V592" i="1"/>
  <c r="W591" i="1"/>
  <c r="X591" i="1" s="1"/>
  <c r="Y591" i="1" s="1"/>
  <c r="P591" i="1"/>
  <c r="Q590" i="1"/>
  <c r="R590" i="1" s="1"/>
  <c r="S590" i="1" s="1"/>
  <c r="AC595" i="1" l="1"/>
  <c r="AD595" i="1" s="1"/>
  <c r="AE595" i="1" s="1"/>
  <c r="AB596" i="1"/>
  <c r="V593" i="1"/>
  <c r="W592" i="1"/>
  <c r="X592" i="1" s="1"/>
  <c r="Y592" i="1" s="1"/>
  <c r="P592" i="1"/>
  <c r="Q591" i="1"/>
  <c r="R591" i="1" s="1"/>
  <c r="S591" i="1" s="1"/>
  <c r="AC596" i="1" l="1"/>
  <c r="AD596" i="1" s="1"/>
  <c r="AE596" i="1" s="1"/>
  <c r="AB597" i="1"/>
  <c r="W593" i="1"/>
  <c r="X593" i="1" s="1"/>
  <c r="Y593" i="1" s="1"/>
  <c r="V594" i="1"/>
  <c r="P593" i="1"/>
  <c r="Q592" i="1"/>
  <c r="R592" i="1" s="1"/>
  <c r="S592" i="1" s="1"/>
  <c r="AC597" i="1" l="1"/>
  <c r="AD597" i="1" s="1"/>
  <c r="AE597" i="1" s="1"/>
  <c r="AB598" i="1"/>
  <c r="V595" i="1"/>
  <c r="W594" i="1"/>
  <c r="X594" i="1" s="1"/>
  <c r="Y594" i="1" s="1"/>
  <c r="P594" i="1"/>
  <c r="Q593" i="1"/>
  <c r="R593" i="1" s="1"/>
  <c r="S593" i="1" s="1"/>
  <c r="AC598" i="1" l="1"/>
  <c r="AD598" i="1" s="1"/>
  <c r="AE598" i="1" s="1"/>
  <c r="AB599" i="1"/>
  <c r="W595" i="1"/>
  <c r="X595" i="1" s="1"/>
  <c r="Y595" i="1" s="1"/>
  <c r="V596" i="1"/>
  <c r="P595" i="1"/>
  <c r="Q594" i="1"/>
  <c r="R594" i="1" s="1"/>
  <c r="S594" i="1" s="1"/>
  <c r="AC599" i="1" l="1"/>
  <c r="AD599" i="1" s="1"/>
  <c r="AE599" i="1" s="1"/>
  <c r="AB600" i="1"/>
  <c r="V597" i="1"/>
  <c r="W596" i="1"/>
  <c r="X596" i="1" s="1"/>
  <c r="Y596" i="1" s="1"/>
  <c r="P596" i="1"/>
  <c r="Q595" i="1"/>
  <c r="R595" i="1" s="1"/>
  <c r="S595" i="1" s="1"/>
  <c r="AC600" i="1" l="1"/>
  <c r="AD600" i="1" s="1"/>
  <c r="AE600" i="1" s="1"/>
  <c r="AB601" i="1"/>
  <c r="V598" i="1"/>
  <c r="W597" i="1"/>
  <c r="X597" i="1" s="1"/>
  <c r="Y597" i="1" s="1"/>
  <c r="P597" i="1"/>
  <c r="Q596" i="1"/>
  <c r="R596" i="1" s="1"/>
  <c r="S596" i="1" s="1"/>
  <c r="AC601" i="1" l="1"/>
  <c r="AD601" i="1" s="1"/>
  <c r="AE601" i="1" s="1"/>
  <c r="AB602" i="1"/>
  <c r="V599" i="1"/>
  <c r="W598" i="1"/>
  <c r="X598" i="1" s="1"/>
  <c r="Y598" i="1" s="1"/>
  <c r="P598" i="1"/>
  <c r="Q597" i="1"/>
  <c r="R597" i="1" s="1"/>
  <c r="S597" i="1" s="1"/>
  <c r="AC602" i="1" l="1"/>
  <c r="AD602" i="1" s="1"/>
  <c r="AE602" i="1" s="1"/>
  <c r="AB603" i="1"/>
  <c r="V600" i="1"/>
  <c r="W599" i="1"/>
  <c r="X599" i="1" s="1"/>
  <c r="Y599" i="1" s="1"/>
  <c r="P599" i="1"/>
  <c r="Q598" i="1"/>
  <c r="R598" i="1" s="1"/>
  <c r="S598" i="1" s="1"/>
  <c r="AC603" i="1" l="1"/>
  <c r="AD603" i="1" s="1"/>
  <c r="AE603" i="1" s="1"/>
  <c r="AB604" i="1"/>
  <c r="W600" i="1"/>
  <c r="X600" i="1" s="1"/>
  <c r="Y600" i="1" s="1"/>
  <c r="V601" i="1"/>
  <c r="P600" i="1"/>
  <c r="Q599" i="1"/>
  <c r="R599" i="1" s="1"/>
  <c r="S599" i="1" s="1"/>
  <c r="AC604" i="1" l="1"/>
  <c r="AD604" i="1" s="1"/>
  <c r="AE604" i="1" s="1"/>
  <c r="AB605" i="1"/>
  <c r="V602" i="1"/>
  <c r="W601" i="1"/>
  <c r="X601" i="1" s="1"/>
  <c r="Y601" i="1" s="1"/>
  <c r="P601" i="1"/>
  <c r="Q600" i="1"/>
  <c r="R600" i="1" s="1"/>
  <c r="S600" i="1" s="1"/>
  <c r="AC605" i="1" l="1"/>
  <c r="AD605" i="1" s="1"/>
  <c r="AE605" i="1" s="1"/>
  <c r="AB606" i="1"/>
  <c r="V603" i="1"/>
  <c r="W602" i="1"/>
  <c r="X602" i="1" s="1"/>
  <c r="Y602" i="1" s="1"/>
  <c r="P602" i="1"/>
  <c r="Q601" i="1"/>
  <c r="R601" i="1" s="1"/>
  <c r="S601" i="1" s="1"/>
  <c r="AC606" i="1" l="1"/>
  <c r="AD606" i="1" s="1"/>
  <c r="AE606" i="1" s="1"/>
  <c r="AB607" i="1"/>
  <c r="W603" i="1"/>
  <c r="X603" i="1" s="1"/>
  <c r="Y603" i="1" s="1"/>
  <c r="V604" i="1"/>
  <c r="P603" i="1"/>
  <c r="Q602" i="1"/>
  <c r="R602" i="1" s="1"/>
  <c r="S602" i="1" s="1"/>
  <c r="AC607" i="1" l="1"/>
  <c r="AD607" i="1" s="1"/>
  <c r="AE607" i="1" s="1"/>
  <c r="AB608" i="1"/>
  <c r="V605" i="1"/>
  <c r="W604" i="1"/>
  <c r="X604" i="1" s="1"/>
  <c r="Y604" i="1" s="1"/>
  <c r="P604" i="1"/>
  <c r="Q603" i="1"/>
  <c r="R603" i="1" s="1"/>
  <c r="S603" i="1" s="1"/>
  <c r="AC608" i="1" l="1"/>
  <c r="AD608" i="1" s="1"/>
  <c r="AE608" i="1" s="1"/>
  <c r="AB609" i="1"/>
  <c r="V606" i="1"/>
  <c r="W605" i="1"/>
  <c r="X605" i="1" s="1"/>
  <c r="Y605" i="1" s="1"/>
  <c r="P605" i="1"/>
  <c r="Q604" i="1"/>
  <c r="R604" i="1" s="1"/>
  <c r="S604" i="1" s="1"/>
  <c r="AC609" i="1" l="1"/>
  <c r="AD609" i="1" s="1"/>
  <c r="AE609" i="1" s="1"/>
  <c r="AB610" i="1"/>
  <c r="V607" i="1"/>
  <c r="W606" i="1"/>
  <c r="X606" i="1" s="1"/>
  <c r="Y606" i="1" s="1"/>
  <c r="P606" i="1"/>
  <c r="Q605" i="1"/>
  <c r="R605" i="1" s="1"/>
  <c r="S605" i="1" s="1"/>
  <c r="AC610" i="1" l="1"/>
  <c r="AD610" i="1" s="1"/>
  <c r="AE610" i="1" s="1"/>
  <c r="AB611" i="1"/>
  <c r="V608" i="1"/>
  <c r="W607" i="1"/>
  <c r="X607" i="1" s="1"/>
  <c r="Y607" i="1" s="1"/>
  <c r="P607" i="1"/>
  <c r="Q606" i="1"/>
  <c r="R606" i="1" s="1"/>
  <c r="S606" i="1" s="1"/>
  <c r="AC611" i="1" l="1"/>
  <c r="AD611" i="1" s="1"/>
  <c r="AE611" i="1" s="1"/>
  <c r="AB612" i="1"/>
  <c r="W608" i="1"/>
  <c r="X608" i="1" s="1"/>
  <c r="Y608" i="1" s="1"/>
  <c r="V609" i="1"/>
  <c r="P608" i="1"/>
  <c r="Q607" i="1"/>
  <c r="R607" i="1" s="1"/>
  <c r="S607" i="1" s="1"/>
  <c r="AC612" i="1" l="1"/>
  <c r="AD612" i="1" s="1"/>
  <c r="AE612" i="1" s="1"/>
  <c r="AB613" i="1"/>
  <c r="W609" i="1"/>
  <c r="X609" i="1" s="1"/>
  <c r="Y609" i="1" s="1"/>
  <c r="V610" i="1"/>
  <c r="P609" i="1"/>
  <c r="Q608" i="1"/>
  <c r="R608" i="1" s="1"/>
  <c r="S608" i="1" s="1"/>
  <c r="AC613" i="1" l="1"/>
  <c r="AD613" i="1" s="1"/>
  <c r="AE613" i="1" s="1"/>
  <c r="AB614" i="1"/>
  <c r="V611" i="1"/>
  <c r="W610" i="1"/>
  <c r="X610" i="1" s="1"/>
  <c r="Y610" i="1" s="1"/>
  <c r="P610" i="1"/>
  <c r="Q609" i="1"/>
  <c r="R609" i="1" s="1"/>
  <c r="S609" i="1" s="1"/>
  <c r="AC614" i="1" l="1"/>
  <c r="AD614" i="1" s="1"/>
  <c r="AE614" i="1" s="1"/>
  <c r="AB615" i="1"/>
  <c r="V612" i="1"/>
  <c r="W611" i="1"/>
  <c r="X611" i="1" s="1"/>
  <c r="Y611" i="1" s="1"/>
  <c r="P611" i="1"/>
  <c r="Q610" i="1"/>
  <c r="R610" i="1" s="1"/>
  <c r="S610" i="1" s="1"/>
  <c r="AC615" i="1" l="1"/>
  <c r="AD615" i="1" s="1"/>
  <c r="AE615" i="1" s="1"/>
  <c r="AB616" i="1"/>
  <c r="V613" i="1"/>
  <c r="W612" i="1"/>
  <c r="X612" i="1" s="1"/>
  <c r="Y612" i="1" s="1"/>
  <c r="P612" i="1"/>
  <c r="Q611" i="1"/>
  <c r="R611" i="1" s="1"/>
  <c r="S611" i="1" s="1"/>
  <c r="AC616" i="1" l="1"/>
  <c r="AD616" i="1" s="1"/>
  <c r="AE616" i="1" s="1"/>
  <c r="AB617" i="1"/>
  <c r="V614" i="1"/>
  <c r="W613" i="1"/>
  <c r="X613" i="1" s="1"/>
  <c r="Y613" i="1" s="1"/>
  <c r="P613" i="1"/>
  <c r="Q612" i="1"/>
  <c r="R612" i="1" s="1"/>
  <c r="S612" i="1" s="1"/>
  <c r="AC617" i="1" l="1"/>
  <c r="AD617" i="1" s="1"/>
  <c r="AE617" i="1" s="1"/>
  <c r="AB618" i="1"/>
  <c r="V615" i="1"/>
  <c r="W614" i="1"/>
  <c r="X614" i="1" s="1"/>
  <c r="Y614" i="1" s="1"/>
  <c r="P614" i="1"/>
  <c r="Q613" i="1"/>
  <c r="R613" i="1" s="1"/>
  <c r="S613" i="1" s="1"/>
  <c r="AC618" i="1" l="1"/>
  <c r="AD618" i="1" s="1"/>
  <c r="AE618" i="1" s="1"/>
  <c r="AB619" i="1"/>
  <c r="V616" i="1"/>
  <c r="W615" i="1"/>
  <c r="X615" i="1" s="1"/>
  <c r="Y615" i="1" s="1"/>
  <c r="P615" i="1"/>
  <c r="Q614" i="1"/>
  <c r="R614" i="1" s="1"/>
  <c r="S614" i="1" s="1"/>
  <c r="AC619" i="1" l="1"/>
  <c r="AD619" i="1" s="1"/>
  <c r="AE619" i="1" s="1"/>
  <c r="AB620" i="1"/>
  <c r="V617" i="1"/>
  <c r="W616" i="1"/>
  <c r="X616" i="1" s="1"/>
  <c r="Y616" i="1" s="1"/>
  <c r="P616" i="1"/>
  <c r="Q615" i="1"/>
  <c r="R615" i="1" s="1"/>
  <c r="S615" i="1" s="1"/>
  <c r="AC620" i="1" l="1"/>
  <c r="AD620" i="1" s="1"/>
  <c r="AE620" i="1" s="1"/>
  <c r="AB621" i="1"/>
  <c r="V618" i="1"/>
  <c r="W617" i="1"/>
  <c r="X617" i="1" s="1"/>
  <c r="Y617" i="1" s="1"/>
  <c r="P617" i="1"/>
  <c r="Q616" i="1"/>
  <c r="R616" i="1" s="1"/>
  <c r="S616" i="1" s="1"/>
  <c r="AC621" i="1" l="1"/>
  <c r="AD621" i="1" s="1"/>
  <c r="AE621" i="1" s="1"/>
  <c r="AB622" i="1"/>
  <c r="W618" i="1"/>
  <c r="X618" i="1" s="1"/>
  <c r="Y618" i="1" s="1"/>
  <c r="V619" i="1"/>
  <c r="P618" i="1"/>
  <c r="Q617" i="1"/>
  <c r="R617" i="1" s="1"/>
  <c r="S617" i="1" s="1"/>
  <c r="AC622" i="1" l="1"/>
  <c r="AD622" i="1" s="1"/>
  <c r="AE622" i="1" s="1"/>
  <c r="AB623" i="1"/>
  <c r="V620" i="1"/>
  <c r="W619" i="1"/>
  <c r="X619" i="1" s="1"/>
  <c r="Y619" i="1" s="1"/>
  <c r="P619" i="1"/>
  <c r="Q618" i="1"/>
  <c r="R618" i="1" s="1"/>
  <c r="S618" i="1" s="1"/>
  <c r="AC623" i="1" l="1"/>
  <c r="AD623" i="1" s="1"/>
  <c r="AE623" i="1" s="1"/>
  <c r="AB624" i="1"/>
  <c r="V621" i="1"/>
  <c r="W620" i="1"/>
  <c r="X620" i="1" s="1"/>
  <c r="Y620" i="1" s="1"/>
  <c r="P620" i="1"/>
  <c r="Q619" i="1"/>
  <c r="R619" i="1" s="1"/>
  <c r="S619" i="1" s="1"/>
  <c r="AC624" i="1" l="1"/>
  <c r="AD624" i="1" s="1"/>
  <c r="AE624" i="1" s="1"/>
  <c r="AB625" i="1"/>
  <c r="V622" i="1"/>
  <c r="W621" i="1"/>
  <c r="X621" i="1" s="1"/>
  <c r="Y621" i="1" s="1"/>
  <c r="P621" i="1"/>
  <c r="Q620" i="1"/>
  <c r="R620" i="1" s="1"/>
  <c r="S620" i="1" s="1"/>
  <c r="AC625" i="1" l="1"/>
  <c r="AD625" i="1" s="1"/>
  <c r="AE625" i="1" s="1"/>
  <c r="AB626" i="1"/>
  <c r="V623" i="1"/>
  <c r="W622" i="1"/>
  <c r="X622" i="1" s="1"/>
  <c r="Y622" i="1" s="1"/>
  <c r="P622" i="1"/>
  <c r="Q621" i="1"/>
  <c r="R621" i="1" s="1"/>
  <c r="S621" i="1" s="1"/>
  <c r="AC626" i="1" l="1"/>
  <c r="AD626" i="1" s="1"/>
  <c r="AE626" i="1" s="1"/>
  <c r="AB627" i="1"/>
  <c r="V624" i="1"/>
  <c r="W623" i="1"/>
  <c r="X623" i="1" s="1"/>
  <c r="Y623" i="1" s="1"/>
  <c r="P623" i="1"/>
  <c r="Q622" i="1"/>
  <c r="R622" i="1" s="1"/>
  <c r="S622" i="1" s="1"/>
  <c r="AC627" i="1" l="1"/>
  <c r="AD627" i="1" s="1"/>
  <c r="AE627" i="1" s="1"/>
  <c r="AB628" i="1"/>
  <c r="V625" i="1"/>
  <c r="W624" i="1"/>
  <c r="X624" i="1" s="1"/>
  <c r="Y624" i="1" s="1"/>
  <c r="P624" i="1"/>
  <c r="Q623" i="1"/>
  <c r="R623" i="1" s="1"/>
  <c r="S623" i="1" s="1"/>
  <c r="AC628" i="1" l="1"/>
  <c r="AD628" i="1" s="1"/>
  <c r="AE628" i="1" s="1"/>
  <c r="AB629" i="1"/>
  <c r="V626" i="1"/>
  <c r="W625" i="1"/>
  <c r="X625" i="1" s="1"/>
  <c r="Y625" i="1" s="1"/>
  <c r="P625" i="1"/>
  <c r="Q624" i="1"/>
  <c r="R624" i="1" s="1"/>
  <c r="S624" i="1" s="1"/>
  <c r="AC629" i="1" l="1"/>
  <c r="AD629" i="1" s="1"/>
  <c r="AE629" i="1" s="1"/>
  <c r="AB630" i="1"/>
  <c r="V627" i="1"/>
  <c r="W626" i="1"/>
  <c r="X626" i="1" s="1"/>
  <c r="Y626" i="1" s="1"/>
  <c r="P626" i="1"/>
  <c r="Q625" i="1"/>
  <c r="R625" i="1" s="1"/>
  <c r="S625" i="1" s="1"/>
  <c r="AC630" i="1" l="1"/>
  <c r="AD630" i="1" s="1"/>
  <c r="AE630" i="1" s="1"/>
  <c r="AB631" i="1"/>
  <c r="V628" i="1"/>
  <c r="W627" i="1"/>
  <c r="X627" i="1" s="1"/>
  <c r="Y627" i="1" s="1"/>
  <c r="P627" i="1"/>
  <c r="Q626" i="1"/>
  <c r="R626" i="1" s="1"/>
  <c r="S626" i="1" s="1"/>
  <c r="AC631" i="1" l="1"/>
  <c r="AD631" i="1" s="1"/>
  <c r="AE631" i="1" s="1"/>
  <c r="AB632" i="1"/>
  <c r="V629" i="1"/>
  <c r="W628" i="1"/>
  <c r="X628" i="1" s="1"/>
  <c r="Y628" i="1" s="1"/>
  <c r="P628" i="1"/>
  <c r="Q627" i="1"/>
  <c r="R627" i="1" s="1"/>
  <c r="S627" i="1" s="1"/>
  <c r="AC632" i="1" l="1"/>
  <c r="AD632" i="1" s="1"/>
  <c r="AE632" i="1" s="1"/>
  <c r="AB633" i="1"/>
  <c r="V630" i="1"/>
  <c r="W629" i="1"/>
  <c r="X629" i="1" s="1"/>
  <c r="Y629" i="1" s="1"/>
  <c r="P629" i="1"/>
  <c r="Q628" i="1"/>
  <c r="R628" i="1" s="1"/>
  <c r="S628" i="1" s="1"/>
  <c r="AC633" i="1" l="1"/>
  <c r="AD633" i="1" s="1"/>
  <c r="AE633" i="1" s="1"/>
  <c r="AB634" i="1"/>
  <c r="V631" i="1"/>
  <c r="W630" i="1"/>
  <c r="X630" i="1" s="1"/>
  <c r="Y630" i="1" s="1"/>
  <c r="P630" i="1"/>
  <c r="Q629" i="1"/>
  <c r="R629" i="1" s="1"/>
  <c r="S629" i="1" s="1"/>
  <c r="AC634" i="1" l="1"/>
  <c r="AD634" i="1" s="1"/>
  <c r="AE634" i="1" s="1"/>
  <c r="AB635" i="1"/>
  <c r="W631" i="1"/>
  <c r="X631" i="1" s="1"/>
  <c r="Y631" i="1" s="1"/>
  <c r="V632" i="1"/>
  <c r="P631" i="1"/>
  <c r="Q630" i="1"/>
  <c r="R630" i="1" s="1"/>
  <c r="S630" i="1" s="1"/>
  <c r="AC635" i="1" l="1"/>
  <c r="AD635" i="1" s="1"/>
  <c r="AE635" i="1" s="1"/>
  <c r="AB636" i="1"/>
  <c r="V633" i="1"/>
  <c r="W632" i="1"/>
  <c r="X632" i="1" s="1"/>
  <c r="Y632" i="1" s="1"/>
  <c r="P632" i="1"/>
  <c r="Q631" i="1"/>
  <c r="R631" i="1" s="1"/>
  <c r="S631" i="1" s="1"/>
  <c r="AC636" i="1" l="1"/>
  <c r="AD636" i="1" s="1"/>
  <c r="AE636" i="1" s="1"/>
  <c r="AB637" i="1"/>
  <c r="W633" i="1"/>
  <c r="X633" i="1" s="1"/>
  <c r="Y633" i="1" s="1"/>
  <c r="V634" i="1"/>
  <c r="P633" i="1"/>
  <c r="Q632" i="1"/>
  <c r="R632" i="1" s="1"/>
  <c r="S632" i="1" s="1"/>
  <c r="AC637" i="1" l="1"/>
  <c r="AD637" i="1" s="1"/>
  <c r="AE637" i="1" s="1"/>
  <c r="AB638" i="1"/>
  <c r="V635" i="1"/>
  <c r="W634" i="1"/>
  <c r="X634" i="1" s="1"/>
  <c r="Y634" i="1" s="1"/>
  <c r="P634" i="1"/>
  <c r="Q633" i="1"/>
  <c r="R633" i="1" s="1"/>
  <c r="S633" i="1" s="1"/>
  <c r="AC638" i="1" l="1"/>
  <c r="AD638" i="1" s="1"/>
  <c r="AE638" i="1" s="1"/>
  <c r="AB639" i="1"/>
  <c r="V636" i="1"/>
  <c r="W635" i="1"/>
  <c r="X635" i="1" s="1"/>
  <c r="Y635" i="1" s="1"/>
  <c r="P635" i="1"/>
  <c r="Q634" i="1"/>
  <c r="R634" i="1" s="1"/>
  <c r="S634" i="1" s="1"/>
  <c r="AC639" i="1" l="1"/>
  <c r="AD639" i="1" s="1"/>
  <c r="AE639" i="1" s="1"/>
  <c r="AB640" i="1"/>
  <c r="V637" i="1"/>
  <c r="W636" i="1"/>
  <c r="X636" i="1" s="1"/>
  <c r="Y636" i="1" s="1"/>
  <c r="P636" i="1"/>
  <c r="Q635" i="1"/>
  <c r="R635" i="1" s="1"/>
  <c r="S635" i="1" s="1"/>
  <c r="AC640" i="1" l="1"/>
  <c r="AD640" i="1" s="1"/>
  <c r="AE640" i="1" s="1"/>
  <c r="AB641" i="1"/>
  <c r="V638" i="1"/>
  <c r="W637" i="1"/>
  <c r="X637" i="1" s="1"/>
  <c r="Y637" i="1" s="1"/>
  <c r="P637" i="1"/>
  <c r="Q636" i="1"/>
  <c r="R636" i="1" s="1"/>
  <c r="S636" i="1" s="1"/>
  <c r="AC641" i="1" l="1"/>
  <c r="AD641" i="1" s="1"/>
  <c r="AE641" i="1" s="1"/>
  <c r="AB642" i="1"/>
  <c r="V639" i="1"/>
  <c r="W638" i="1"/>
  <c r="X638" i="1" s="1"/>
  <c r="Y638" i="1" s="1"/>
  <c r="P638" i="1"/>
  <c r="Q637" i="1"/>
  <c r="R637" i="1" s="1"/>
  <c r="S637" i="1" s="1"/>
  <c r="AC642" i="1" l="1"/>
  <c r="AD642" i="1" s="1"/>
  <c r="AE642" i="1" s="1"/>
  <c r="AB643" i="1"/>
  <c r="V640" i="1"/>
  <c r="W639" i="1"/>
  <c r="X639" i="1" s="1"/>
  <c r="Y639" i="1" s="1"/>
  <c r="P639" i="1"/>
  <c r="Q638" i="1"/>
  <c r="R638" i="1" s="1"/>
  <c r="S638" i="1" s="1"/>
  <c r="AC643" i="1" l="1"/>
  <c r="AD643" i="1" s="1"/>
  <c r="AE643" i="1" s="1"/>
  <c r="AB644" i="1"/>
  <c r="V641" i="1"/>
  <c r="W640" i="1"/>
  <c r="X640" i="1" s="1"/>
  <c r="Y640" i="1" s="1"/>
  <c r="P640" i="1"/>
  <c r="Q639" i="1"/>
  <c r="R639" i="1" s="1"/>
  <c r="S639" i="1" s="1"/>
  <c r="AC644" i="1" l="1"/>
  <c r="AD644" i="1" s="1"/>
  <c r="AE644" i="1" s="1"/>
  <c r="AB645" i="1"/>
  <c r="V642" i="1"/>
  <c r="W641" i="1"/>
  <c r="X641" i="1" s="1"/>
  <c r="Y641" i="1" s="1"/>
  <c r="P641" i="1"/>
  <c r="Q640" i="1"/>
  <c r="R640" i="1" s="1"/>
  <c r="S640" i="1" s="1"/>
  <c r="AC645" i="1" l="1"/>
  <c r="AD645" i="1" s="1"/>
  <c r="AE645" i="1" s="1"/>
  <c r="AB646" i="1"/>
  <c r="V643" i="1"/>
  <c r="W642" i="1"/>
  <c r="X642" i="1" s="1"/>
  <c r="Y642" i="1" s="1"/>
  <c r="P642" i="1"/>
  <c r="Q641" i="1"/>
  <c r="R641" i="1" s="1"/>
  <c r="S641" i="1" s="1"/>
  <c r="AC646" i="1" l="1"/>
  <c r="AD646" i="1" s="1"/>
  <c r="AE646" i="1" s="1"/>
  <c r="AB647" i="1"/>
  <c r="V644" i="1"/>
  <c r="W643" i="1"/>
  <c r="X643" i="1" s="1"/>
  <c r="Y643" i="1" s="1"/>
  <c r="P643" i="1"/>
  <c r="Q642" i="1"/>
  <c r="R642" i="1" s="1"/>
  <c r="S642" i="1" s="1"/>
  <c r="AC647" i="1" l="1"/>
  <c r="AD647" i="1" s="1"/>
  <c r="AE647" i="1" s="1"/>
  <c r="AB648" i="1"/>
  <c r="W644" i="1"/>
  <c r="X644" i="1" s="1"/>
  <c r="Y644" i="1" s="1"/>
  <c r="V645" i="1"/>
  <c r="P644" i="1"/>
  <c r="Q643" i="1"/>
  <c r="R643" i="1" s="1"/>
  <c r="S643" i="1" s="1"/>
  <c r="AC648" i="1" l="1"/>
  <c r="AD648" i="1" s="1"/>
  <c r="AE648" i="1" s="1"/>
  <c r="AB649" i="1"/>
  <c r="V646" i="1"/>
  <c r="W645" i="1"/>
  <c r="X645" i="1" s="1"/>
  <c r="Y645" i="1" s="1"/>
  <c r="P645" i="1"/>
  <c r="Q644" i="1"/>
  <c r="R644" i="1" s="1"/>
  <c r="S644" i="1" s="1"/>
  <c r="AC649" i="1" l="1"/>
  <c r="AD649" i="1" s="1"/>
  <c r="AE649" i="1" s="1"/>
  <c r="AB650" i="1"/>
  <c r="V647" i="1"/>
  <c r="W646" i="1"/>
  <c r="X646" i="1" s="1"/>
  <c r="Y646" i="1" s="1"/>
  <c r="P646" i="1"/>
  <c r="Q645" i="1"/>
  <c r="R645" i="1" s="1"/>
  <c r="S645" i="1" s="1"/>
  <c r="AC650" i="1" l="1"/>
  <c r="AD650" i="1" s="1"/>
  <c r="AE650" i="1" s="1"/>
  <c r="AB651" i="1"/>
  <c r="V648" i="1"/>
  <c r="W647" i="1"/>
  <c r="X647" i="1" s="1"/>
  <c r="Y647" i="1" s="1"/>
  <c r="P647" i="1"/>
  <c r="Q646" i="1"/>
  <c r="R646" i="1" s="1"/>
  <c r="S646" i="1" s="1"/>
  <c r="AC651" i="1" l="1"/>
  <c r="AD651" i="1" s="1"/>
  <c r="AE651" i="1" s="1"/>
  <c r="AB652" i="1"/>
  <c r="V649" i="1"/>
  <c r="W648" i="1"/>
  <c r="X648" i="1" s="1"/>
  <c r="Y648" i="1" s="1"/>
  <c r="P648" i="1"/>
  <c r="Q647" i="1"/>
  <c r="R647" i="1" s="1"/>
  <c r="S647" i="1" s="1"/>
  <c r="AC652" i="1" l="1"/>
  <c r="AD652" i="1" s="1"/>
  <c r="AE652" i="1" s="1"/>
  <c r="AB653" i="1"/>
  <c r="V650" i="1"/>
  <c r="W649" i="1"/>
  <c r="X649" i="1" s="1"/>
  <c r="Y649" i="1" s="1"/>
  <c r="P649" i="1"/>
  <c r="Q648" i="1"/>
  <c r="R648" i="1" s="1"/>
  <c r="S648" i="1" s="1"/>
  <c r="AC653" i="1" l="1"/>
  <c r="AD653" i="1" s="1"/>
  <c r="AE653" i="1" s="1"/>
  <c r="AB654" i="1"/>
  <c r="V651" i="1"/>
  <c r="W650" i="1"/>
  <c r="X650" i="1" s="1"/>
  <c r="Y650" i="1" s="1"/>
  <c r="P650" i="1"/>
  <c r="Q649" i="1"/>
  <c r="R649" i="1" s="1"/>
  <c r="S649" i="1" s="1"/>
  <c r="AC654" i="1" l="1"/>
  <c r="AD654" i="1" s="1"/>
  <c r="AE654" i="1" s="1"/>
  <c r="AB655" i="1"/>
  <c r="V652" i="1"/>
  <c r="W651" i="1"/>
  <c r="X651" i="1" s="1"/>
  <c r="Y651" i="1" s="1"/>
  <c r="P651" i="1"/>
  <c r="Q650" i="1"/>
  <c r="R650" i="1" s="1"/>
  <c r="S650" i="1" s="1"/>
  <c r="AC655" i="1" l="1"/>
  <c r="AD655" i="1" s="1"/>
  <c r="AE655" i="1" s="1"/>
  <c r="AB656" i="1"/>
  <c r="V653" i="1"/>
  <c r="W652" i="1"/>
  <c r="X652" i="1" s="1"/>
  <c r="Y652" i="1" s="1"/>
  <c r="P652" i="1"/>
  <c r="Q651" i="1"/>
  <c r="R651" i="1" s="1"/>
  <c r="S651" i="1" s="1"/>
  <c r="AC656" i="1" l="1"/>
  <c r="AD656" i="1" s="1"/>
  <c r="AE656" i="1" s="1"/>
  <c r="AB657" i="1"/>
  <c r="V654" i="1"/>
  <c r="W653" i="1"/>
  <c r="X653" i="1" s="1"/>
  <c r="Y653" i="1" s="1"/>
  <c r="P653" i="1"/>
  <c r="Q652" i="1"/>
  <c r="R652" i="1" s="1"/>
  <c r="S652" i="1" s="1"/>
  <c r="AC657" i="1" l="1"/>
  <c r="AD657" i="1" s="1"/>
  <c r="AE657" i="1" s="1"/>
  <c r="AB658" i="1"/>
  <c r="V655" i="1"/>
  <c r="W654" i="1"/>
  <c r="X654" i="1" s="1"/>
  <c r="Y654" i="1" s="1"/>
  <c r="P654" i="1"/>
  <c r="Q653" i="1"/>
  <c r="R653" i="1" s="1"/>
  <c r="S653" i="1" s="1"/>
  <c r="AC658" i="1" l="1"/>
  <c r="AD658" i="1" s="1"/>
  <c r="AE658" i="1" s="1"/>
  <c r="AB659" i="1"/>
  <c r="V656" i="1"/>
  <c r="W655" i="1"/>
  <c r="X655" i="1" s="1"/>
  <c r="Y655" i="1" s="1"/>
  <c r="P655" i="1"/>
  <c r="Q654" i="1"/>
  <c r="R654" i="1" s="1"/>
  <c r="S654" i="1" s="1"/>
  <c r="AC659" i="1" l="1"/>
  <c r="AD659" i="1" s="1"/>
  <c r="AE659" i="1" s="1"/>
  <c r="AB660" i="1"/>
  <c r="V657" i="1"/>
  <c r="W656" i="1"/>
  <c r="X656" i="1" s="1"/>
  <c r="Y656" i="1" s="1"/>
  <c r="P656" i="1"/>
  <c r="Q655" i="1"/>
  <c r="R655" i="1" s="1"/>
  <c r="S655" i="1" s="1"/>
  <c r="AC660" i="1" l="1"/>
  <c r="AD660" i="1" s="1"/>
  <c r="AE660" i="1" s="1"/>
  <c r="AB661" i="1"/>
  <c r="V658" i="1"/>
  <c r="W657" i="1"/>
  <c r="X657" i="1" s="1"/>
  <c r="Y657" i="1" s="1"/>
  <c r="P657" i="1"/>
  <c r="Q656" i="1"/>
  <c r="R656" i="1" s="1"/>
  <c r="S656" i="1" s="1"/>
  <c r="AC661" i="1" l="1"/>
  <c r="AD661" i="1" s="1"/>
  <c r="AE661" i="1" s="1"/>
  <c r="AB662" i="1"/>
  <c r="V659" i="1"/>
  <c r="W658" i="1"/>
  <c r="X658" i="1" s="1"/>
  <c r="Y658" i="1" s="1"/>
  <c r="P658" i="1"/>
  <c r="Q657" i="1"/>
  <c r="R657" i="1" s="1"/>
  <c r="S657" i="1" s="1"/>
  <c r="AC662" i="1" l="1"/>
  <c r="AD662" i="1" s="1"/>
  <c r="AE662" i="1" s="1"/>
  <c r="AB663" i="1"/>
  <c r="V660" i="1"/>
  <c r="W659" i="1"/>
  <c r="X659" i="1" s="1"/>
  <c r="Y659" i="1" s="1"/>
  <c r="P659" i="1"/>
  <c r="Q658" i="1"/>
  <c r="R658" i="1" s="1"/>
  <c r="S658" i="1" s="1"/>
  <c r="AC663" i="1" l="1"/>
  <c r="AD663" i="1" s="1"/>
  <c r="AE663" i="1" s="1"/>
  <c r="AB664" i="1"/>
  <c r="V661" i="1"/>
  <c r="W660" i="1"/>
  <c r="X660" i="1" s="1"/>
  <c r="Y660" i="1" s="1"/>
  <c r="P660" i="1"/>
  <c r="Q659" i="1"/>
  <c r="R659" i="1" s="1"/>
  <c r="S659" i="1" s="1"/>
  <c r="AC664" i="1" l="1"/>
  <c r="AD664" i="1" s="1"/>
  <c r="AE664" i="1" s="1"/>
  <c r="AB665" i="1"/>
  <c r="V662" i="1"/>
  <c r="W661" i="1"/>
  <c r="X661" i="1" s="1"/>
  <c r="Y661" i="1" s="1"/>
  <c r="P661" i="1"/>
  <c r="Q660" i="1"/>
  <c r="R660" i="1" s="1"/>
  <c r="S660" i="1" s="1"/>
  <c r="AC665" i="1" l="1"/>
  <c r="AD665" i="1" s="1"/>
  <c r="AE665" i="1" s="1"/>
  <c r="AB666" i="1"/>
  <c r="V663" i="1"/>
  <c r="W662" i="1"/>
  <c r="X662" i="1" s="1"/>
  <c r="Y662" i="1" s="1"/>
  <c r="P662" i="1"/>
  <c r="Q661" i="1"/>
  <c r="R661" i="1" s="1"/>
  <c r="S661" i="1" s="1"/>
  <c r="AC666" i="1" l="1"/>
  <c r="AD666" i="1" s="1"/>
  <c r="AE666" i="1" s="1"/>
  <c r="AB667" i="1"/>
  <c r="V664" i="1"/>
  <c r="W663" i="1"/>
  <c r="X663" i="1" s="1"/>
  <c r="Y663" i="1" s="1"/>
  <c r="P663" i="1"/>
  <c r="Q662" i="1"/>
  <c r="R662" i="1" s="1"/>
  <c r="S662" i="1" s="1"/>
  <c r="AC667" i="1" l="1"/>
  <c r="AD667" i="1" s="1"/>
  <c r="AE667" i="1" s="1"/>
  <c r="AB668" i="1"/>
  <c r="V665" i="1"/>
  <c r="W664" i="1"/>
  <c r="X664" i="1" s="1"/>
  <c r="Y664" i="1" s="1"/>
  <c r="P664" i="1"/>
  <c r="Q663" i="1"/>
  <c r="R663" i="1" s="1"/>
  <c r="S663" i="1" s="1"/>
  <c r="AC668" i="1" l="1"/>
  <c r="AD668" i="1" s="1"/>
  <c r="AE668" i="1" s="1"/>
  <c r="AB669" i="1"/>
  <c r="V666" i="1"/>
  <c r="W665" i="1"/>
  <c r="X665" i="1" s="1"/>
  <c r="Y665" i="1" s="1"/>
  <c r="P665" i="1"/>
  <c r="Q664" i="1"/>
  <c r="R664" i="1" s="1"/>
  <c r="S664" i="1" s="1"/>
  <c r="AC669" i="1" l="1"/>
  <c r="AD669" i="1" s="1"/>
  <c r="AE669" i="1" s="1"/>
  <c r="AB670" i="1"/>
  <c r="V667" i="1"/>
  <c r="W666" i="1"/>
  <c r="X666" i="1" s="1"/>
  <c r="Y666" i="1" s="1"/>
  <c r="P666" i="1"/>
  <c r="Q665" i="1"/>
  <c r="R665" i="1" s="1"/>
  <c r="S665" i="1" s="1"/>
  <c r="AC670" i="1" l="1"/>
  <c r="AD670" i="1" s="1"/>
  <c r="AE670" i="1" s="1"/>
  <c r="AB671" i="1"/>
  <c r="V668" i="1"/>
  <c r="W667" i="1"/>
  <c r="X667" i="1" s="1"/>
  <c r="Y667" i="1" s="1"/>
  <c r="P667" i="1"/>
  <c r="Q666" i="1"/>
  <c r="R666" i="1" s="1"/>
  <c r="S666" i="1" s="1"/>
  <c r="AC671" i="1" l="1"/>
  <c r="AD671" i="1" s="1"/>
  <c r="AE671" i="1" s="1"/>
  <c r="AB672" i="1"/>
  <c r="V669" i="1"/>
  <c r="W668" i="1"/>
  <c r="X668" i="1" s="1"/>
  <c r="Y668" i="1" s="1"/>
  <c r="P668" i="1"/>
  <c r="Q667" i="1"/>
  <c r="R667" i="1" s="1"/>
  <c r="S667" i="1" s="1"/>
  <c r="AC672" i="1" l="1"/>
  <c r="AD672" i="1" s="1"/>
  <c r="AE672" i="1" s="1"/>
  <c r="AB673" i="1"/>
  <c r="V670" i="1"/>
  <c r="W669" i="1"/>
  <c r="X669" i="1" s="1"/>
  <c r="Y669" i="1" s="1"/>
  <c r="P669" i="1"/>
  <c r="Q668" i="1"/>
  <c r="R668" i="1" s="1"/>
  <c r="S668" i="1" s="1"/>
  <c r="AC673" i="1" l="1"/>
  <c r="AD673" i="1" s="1"/>
  <c r="AE673" i="1" s="1"/>
  <c r="AB674" i="1"/>
  <c r="V671" i="1"/>
  <c r="W670" i="1"/>
  <c r="X670" i="1" s="1"/>
  <c r="Y670" i="1" s="1"/>
  <c r="P670" i="1"/>
  <c r="Q669" i="1"/>
  <c r="R669" i="1" s="1"/>
  <c r="S669" i="1" s="1"/>
  <c r="AC674" i="1" l="1"/>
  <c r="AD674" i="1" s="1"/>
  <c r="AE674" i="1" s="1"/>
  <c r="AB675" i="1"/>
  <c r="V672" i="1"/>
  <c r="W671" i="1"/>
  <c r="X671" i="1" s="1"/>
  <c r="Y671" i="1" s="1"/>
  <c r="P671" i="1"/>
  <c r="Q670" i="1"/>
  <c r="R670" i="1" s="1"/>
  <c r="S670" i="1" s="1"/>
  <c r="AC675" i="1" l="1"/>
  <c r="AD675" i="1" s="1"/>
  <c r="AE675" i="1" s="1"/>
  <c r="AB676" i="1"/>
  <c r="V673" i="1"/>
  <c r="W672" i="1"/>
  <c r="X672" i="1" s="1"/>
  <c r="Y672" i="1" s="1"/>
  <c r="P672" i="1"/>
  <c r="Q671" i="1"/>
  <c r="R671" i="1" s="1"/>
  <c r="S671" i="1" s="1"/>
  <c r="AC676" i="1" l="1"/>
  <c r="AD676" i="1" s="1"/>
  <c r="AE676" i="1" s="1"/>
  <c r="AB677" i="1"/>
  <c r="V674" i="1"/>
  <c r="W673" i="1"/>
  <c r="X673" i="1" s="1"/>
  <c r="Y673" i="1" s="1"/>
  <c r="P673" i="1"/>
  <c r="Q672" i="1"/>
  <c r="R672" i="1" s="1"/>
  <c r="S672" i="1" s="1"/>
  <c r="AC677" i="1" l="1"/>
  <c r="AD677" i="1" s="1"/>
  <c r="AE677" i="1" s="1"/>
  <c r="AB678" i="1"/>
  <c r="V675" i="1"/>
  <c r="W674" i="1"/>
  <c r="X674" i="1" s="1"/>
  <c r="Y674" i="1" s="1"/>
  <c r="P674" i="1"/>
  <c r="Q673" i="1"/>
  <c r="R673" i="1" s="1"/>
  <c r="S673" i="1" s="1"/>
  <c r="AC678" i="1" l="1"/>
  <c r="AD678" i="1" s="1"/>
  <c r="AE678" i="1" s="1"/>
  <c r="AB679" i="1"/>
  <c r="V676" i="1"/>
  <c r="W675" i="1"/>
  <c r="X675" i="1" s="1"/>
  <c r="Y675" i="1" s="1"/>
  <c r="P675" i="1"/>
  <c r="Q674" i="1"/>
  <c r="R674" i="1" s="1"/>
  <c r="S674" i="1" s="1"/>
  <c r="AC679" i="1" l="1"/>
  <c r="AD679" i="1" s="1"/>
  <c r="AE679" i="1" s="1"/>
  <c r="AB680" i="1"/>
  <c r="W676" i="1"/>
  <c r="X676" i="1" s="1"/>
  <c r="Y676" i="1" s="1"/>
  <c r="V677" i="1"/>
  <c r="P676" i="1"/>
  <c r="Q675" i="1"/>
  <c r="R675" i="1" s="1"/>
  <c r="S675" i="1" s="1"/>
  <c r="AC680" i="1" l="1"/>
  <c r="AD680" i="1" s="1"/>
  <c r="AE680" i="1" s="1"/>
  <c r="AB681" i="1"/>
  <c r="W677" i="1"/>
  <c r="X677" i="1" s="1"/>
  <c r="Y677" i="1" s="1"/>
  <c r="V678" i="1"/>
  <c r="P677" i="1"/>
  <c r="Q676" i="1"/>
  <c r="R676" i="1" s="1"/>
  <c r="S676" i="1" s="1"/>
  <c r="AC681" i="1" l="1"/>
  <c r="AD681" i="1" s="1"/>
  <c r="AE681" i="1" s="1"/>
  <c r="AB682" i="1"/>
  <c r="V679" i="1"/>
  <c r="W678" i="1"/>
  <c r="X678" i="1" s="1"/>
  <c r="Y678" i="1" s="1"/>
  <c r="P678" i="1"/>
  <c r="Q677" i="1"/>
  <c r="R677" i="1" s="1"/>
  <c r="S677" i="1" s="1"/>
  <c r="AC682" i="1" l="1"/>
  <c r="AD682" i="1" s="1"/>
  <c r="AE682" i="1" s="1"/>
  <c r="AB683" i="1"/>
  <c r="V680" i="1"/>
  <c r="W679" i="1"/>
  <c r="X679" i="1" s="1"/>
  <c r="Y679" i="1" s="1"/>
  <c r="P679" i="1"/>
  <c r="Q678" i="1"/>
  <c r="R678" i="1" s="1"/>
  <c r="S678" i="1" s="1"/>
  <c r="AC683" i="1" l="1"/>
  <c r="AD683" i="1" s="1"/>
  <c r="AE683" i="1" s="1"/>
  <c r="AB684" i="1"/>
  <c r="V681" i="1"/>
  <c r="W680" i="1"/>
  <c r="X680" i="1" s="1"/>
  <c r="Y680" i="1" s="1"/>
  <c r="P680" i="1"/>
  <c r="Q679" i="1"/>
  <c r="R679" i="1" s="1"/>
  <c r="S679" i="1" s="1"/>
  <c r="AC684" i="1" l="1"/>
  <c r="AD684" i="1" s="1"/>
  <c r="AE684" i="1" s="1"/>
  <c r="AB685" i="1"/>
  <c r="V682" i="1"/>
  <c r="W681" i="1"/>
  <c r="X681" i="1" s="1"/>
  <c r="Y681" i="1" s="1"/>
  <c r="P681" i="1"/>
  <c r="Q680" i="1"/>
  <c r="R680" i="1" s="1"/>
  <c r="S680" i="1" s="1"/>
  <c r="AC685" i="1" l="1"/>
  <c r="AD685" i="1" s="1"/>
  <c r="AE685" i="1" s="1"/>
  <c r="AB686" i="1"/>
  <c r="V683" i="1"/>
  <c r="W682" i="1"/>
  <c r="X682" i="1" s="1"/>
  <c r="Y682" i="1" s="1"/>
  <c r="P682" i="1"/>
  <c r="Q681" i="1"/>
  <c r="R681" i="1" s="1"/>
  <c r="S681" i="1" s="1"/>
  <c r="AC686" i="1" l="1"/>
  <c r="AD686" i="1" s="1"/>
  <c r="AE686" i="1" s="1"/>
  <c r="AB687" i="1"/>
  <c r="W683" i="1"/>
  <c r="X683" i="1" s="1"/>
  <c r="Y683" i="1" s="1"/>
  <c r="V684" i="1"/>
  <c r="P683" i="1"/>
  <c r="Q682" i="1"/>
  <c r="R682" i="1" s="1"/>
  <c r="S682" i="1" s="1"/>
  <c r="AC687" i="1" l="1"/>
  <c r="AD687" i="1" s="1"/>
  <c r="AE687" i="1" s="1"/>
  <c r="AB688" i="1"/>
  <c r="V685" i="1"/>
  <c r="W684" i="1"/>
  <c r="X684" i="1" s="1"/>
  <c r="Y684" i="1" s="1"/>
  <c r="P684" i="1"/>
  <c r="Q683" i="1"/>
  <c r="R683" i="1" s="1"/>
  <c r="S683" i="1" s="1"/>
  <c r="AC688" i="1" l="1"/>
  <c r="AD688" i="1" s="1"/>
  <c r="AE688" i="1" s="1"/>
  <c r="AB689" i="1"/>
  <c r="V686" i="1"/>
  <c r="W685" i="1"/>
  <c r="X685" i="1" s="1"/>
  <c r="Y685" i="1" s="1"/>
  <c r="P685" i="1"/>
  <c r="Q684" i="1"/>
  <c r="R684" i="1" s="1"/>
  <c r="S684" i="1" s="1"/>
  <c r="AC689" i="1" l="1"/>
  <c r="AD689" i="1" s="1"/>
  <c r="AE689" i="1" s="1"/>
  <c r="AB690" i="1"/>
  <c r="V687" i="1"/>
  <c r="W686" i="1"/>
  <c r="X686" i="1" s="1"/>
  <c r="Y686" i="1" s="1"/>
  <c r="P686" i="1"/>
  <c r="Q685" i="1"/>
  <c r="R685" i="1" s="1"/>
  <c r="S685" i="1" s="1"/>
  <c r="AC690" i="1" l="1"/>
  <c r="AD690" i="1" s="1"/>
  <c r="AE690" i="1" s="1"/>
  <c r="AB691" i="1"/>
  <c r="V688" i="1"/>
  <c r="W687" i="1"/>
  <c r="X687" i="1" s="1"/>
  <c r="Y687" i="1" s="1"/>
  <c r="P687" i="1"/>
  <c r="Q686" i="1"/>
  <c r="R686" i="1" s="1"/>
  <c r="S686" i="1" s="1"/>
  <c r="AC691" i="1" l="1"/>
  <c r="AD691" i="1" s="1"/>
  <c r="AE691" i="1" s="1"/>
  <c r="AB692" i="1"/>
  <c r="V689" i="1"/>
  <c r="W688" i="1"/>
  <c r="X688" i="1" s="1"/>
  <c r="Y688" i="1" s="1"/>
  <c r="P688" i="1"/>
  <c r="Q687" i="1"/>
  <c r="R687" i="1" s="1"/>
  <c r="S687" i="1" s="1"/>
  <c r="AC692" i="1" l="1"/>
  <c r="AD692" i="1" s="1"/>
  <c r="AE692" i="1" s="1"/>
  <c r="AB693" i="1"/>
  <c r="V690" i="1"/>
  <c r="W689" i="1"/>
  <c r="X689" i="1" s="1"/>
  <c r="Y689" i="1" s="1"/>
  <c r="P689" i="1"/>
  <c r="Q688" i="1"/>
  <c r="R688" i="1" s="1"/>
  <c r="S688" i="1" s="1"/>
  <c r="AC693" i="1" l="1"/>
  <c r="AD693" i="1" s="1"/>
  <c r="AE693" i="1" s="1"/>
  <c r="AB694" i="1"/>
  <c r="V691" i="1"/>
  <c r="W690" i="1"/>
  <c r="X690" i="1" s="1"/>
  <c r="Y690" i="1" s="1"/>
  <c r="P690" i="1"/>
  <c r="Q689" i="1"/>
  <c r="R689" i="1" s="1"/>
  <c r="S689" i="1" s="1"/>
  <c r="AC694" i="1" l="1"/>
  <c r="AD694" i="1" s="1"/>
  <c r="AE694" i="1" s="1"/>
  <c r="AB695" i="1"/>
  <c r="V692" i="1"/>
  <c r="W691" i="1"/>
  <c r="X691" i="1" s="1"/>
  <c r="Y691" i="1" s="1"/>
  <c r="P691" i="1"/>
  <c r="Q690" i="1"/>
  <c r="R690" i="1" s="1"/>
  <c r="S690" i="1" s="1"/>
  <c r="AC695" i="1" l="1"/>
  <c r="AD695" i="1" s="1"/>
  <c r="AE695" i="1" s="1"/>
  <c r="AB696" i="1"/>
  <c r="V693" i="1"/>
  <c r="W692" i="1"/>
  <c r="X692" i="1" s="1"/>
  <c r="Y692" i="1" s="1"/>
  <c r="P692" i="1"/>
  <c r="Q691" i="1"/>
  <c r="R691" i="1" s="1"/>
  <c r="S691" i="1" s="1"/>
  <c r="AC696" i="1" l="1"/>
  <c r="AD696" i="1" s="1"/>
  <c r="AE696" i="1" s="1"/>
  <c r="AB697" i="1"/>
  <c r="V694" i="1"/>
  <c r="W693" i="1"/>
  <c r="X693" i="1" s="1"/>
  <c r="Y693" i="1" s="1"/>
  <c r="P693" i="1"/>
  <c r="Q692" i="1"/>
  <c r="R692" i="1" s="1"/>
  <c r="S692" i="1" s="1"/>
  <c r="AC697" i="1" l="1"/>
  <c r="AD697" i="1" s="1"/>
  <c r="AE697" i="1" s="1"/>
  <c r="AB698" i="1"/>
  <c r="V695" i="1"/>
  <c r="W694" i="1"/>
  <c r="X694" i="1" s="1"/>
  <c r="Y694" i="1" s="1"/>
  <c r="P694" i="1"/>
  <c r="Q693" i="1"/>
  <c r="R693" i="1" s="1"/>
  <c r="S693" i="1" s="1"/>
  <c r="AC698" i="1" l="1"/>
  <c r="AD698" i="1" s="1"/>
  <c r="AE698" i="1" s="1"/>
  <c r="AB699" i="1"/>
  <c r="V696" i="1"/>
  <c r="W695" i="1"/>
  <c r="X695" i="1" s="1"/>
  <c r="Y695" i="1" s="1"/>
  <c r="P695" i="1"/>
  <c r="Q694" i="1"/>
  <c r="R694" i="1" s="1"/>
  <c r="S694" i="1" s="1"/>
  <c r="AC699" i="1" l="1"/>
  <c r="AD699" i="1" s="1"/>
  <c r="AE699" i="1" s="1"/>
  <c r="AB700" i="1"/>
  <c r="V697" i="1"/>
  <c r="W696" i="1"/>
  <c r="X696" i="1" s="1"/>
  <c r="Y696" i="1" s="1"/>
  <c r="P696" i="1"/>
  <c r="Q695" i="1"/>
  <c r="R695" i="1" s="1"/>
  <c r="S695" i="1" s="1"/>
  <c r="AC700" i="1" l="1"/>
  <c r="AD700" i="1" s="1"/>
  <c r="AE700" i="1" s="1"/>
  <c r="AB701" i="1"/>
  <c r="V698" i="1"/>
  <c r="W697" i="1"/>
  <c r="X697" i="1" s="1"/>
  <c r="Y697" i="1" s="1"/>
  <c r="P697" i="1"/>
  <c r="Q696" i="1"/>
  <c r="R696" i="1" s="1"/>
  <c r="S696" i="1" s="1"/>
  <c r="AC701" i="1" l="1"/>
  <c r="AD701" i="1" s="1"/>
  <c r="AE701" i="1" s="1"/>
  <c r="AB702" i="1"/>
  <c r="V699" i="1"/>
  <c r="W698" i="1"/>
  <c r="X698" i="1" s="1"/>
  <c r="Y698" i="1" s="1"/>
  <c r="P698" i="1"/>
  <c r="Q697" i="1"/>
  <c r="R697" i="1" s="1"/>
  <c r="S697" i="1" s="1"/>
  <c r="AC702" i="1" l="1"/>
  <c r="AD702" i="1" s="1"/>
  <c r="AE702" i="1" s="1"/>
  <c r="AB703" i="1"/>
  <c r="V700" i="1"/>
  <c r="W699" i="1"/>
  <c r="X699" i="1" s="1"/>
  <c r="Y699" i="1" s="1"/>
  <c r="P699" i="1"/>
  <c r="Q698" i="1"/>
  <c r="R698" i="1" s="1"/>
  <c r="S698" i="1" s="1"/>
  <c r="AC703" i="1" l="1"/>
  <c r="AD703" i="1" s="1"/>
  <c r="AE703" i="1" s="1"/>
  <c r="AB704" i="1"/>
  <c r="V701" i="1"/>
  <c r="W700" i="1"/>
  <c r="X700" i="1" s="1"/>
  <c r="Y700" i="1" s="1"/>
  <c r="P700" i="1"/>
  <c r="Q699" i="1"/>
  <c r="R699" i="1" s="1"/>
  <c r="S699" i="1" s="1"/>
  <c r="AC704" i="1" l="1"/>
  <c r="AD704" i="1" s="1"/>
  <c r="AE704" i="1" s="1"/>
  <c r="AB705" i="1"/>
  <c r="V702" i="1"/>
  <c r="W701" i="1"/>
  <c r="X701" i="1" s="1"/>
  <c r="Y701" i="1" s="1"/>
  <c r="P701" i="1"/>
  <c r="Q700" i="1"/>
  <c r="R700" i="1" s="1"/>
  <c r="S700" i="1" s="1"/>
  <c r="AC705" i="1" l="1"/>
  <c r="AD705" i="1" s="1"/>
  <c r="AE705" i="1" s="1"/>
  <c r="AB706" i="1"/>
  <c r="V703" i="1"/>
  <c r="W702" i="1"/>
  <c r="X702" i="1" s="1"/>
  <c r="Y702" i="1" s="1"/>
  <c r="P702" i="1"/>
  <c r="Q701" i="1"/>
  <c r="R701" i="1" s="1"/>
  <c r="S701" i="1" s="1"/>
  <c r="AC706" i="1" l="1"/>
  <c r="AD706" i="1" s="1"/>
  <c r="AE706" i="1" s="1"/>
  <c r="AB707" i="1"/>
  <c r="V704" i="1"/>
  <c r="W703" i="1"/>
  <c r="X703" i="1" s="1"/>
  <c r="Y703" i="1" s="1"/>
  <c r="P703" i="1"/>
  <c r="Q702" i="1"/>
  <c r="R702" i="1" s="1"/>
  <c r="S702" i="1" s="1"/>
  <c r="AC707" i="1" l="1"/>
  <c r="AD707" i="1" s="1"/>
  <c r="AE707" i="1" s="1"/>
  <c r="AB708" i="1"/>
  <c r="V705" i="1"/>
  <c r="W704" i="1"/>
  <c r="X704" i="1" s="1"/>
  <c r="Y704" i="1" s="1"/>
  <c r="P704" i="1"/>
  <c r="Q703" i="1"/>
  <c r="R703" i="1" s="1"/>
  <c r="S703" i="1" s="1"/>
  <c r="AC708" i="1" l="1"/>
  <c r="AD708" i="1" s="1"/>
  <c r="AE708" i="1" s="1"/>
  <c r="AB709" i="1"/>
  <c r="V706" i="1"/>
  <c r="W705" i="1"/>
  <c r="X705" i="1" s="1"/>
  <c r="Y705" i="1" s="1"/>
  <c r="P705" i="1"/>
  <c r="Q704" i="1"/>
  <c r="R704" i="1" s="1"/>
  <c r="S704" i="1" s="1"/>
  <c r="AC709" i="1" l="1"/>
  <c r="AD709" i="1" s="1"/>
  <c r="AE709" i="1" s="1"/>
  <c r="AB710" i="1"/>
  <c r="V707" i="1"/>
  <c r="W706" i="1"/>
  <c r="X706" i="1" s="1"/>
  <c r="Y706" i="1" s="1"/>
  <c r="P706" i="1"/>
  <c r="Q705" i="1"/>
  <c r="R705" i="1" s="1"/>
  <c r="S705" i="1" s="1"/>
  <c r="AC710" i="1" l="1"/>
  <c r="AD710" i="1" s="1"/>
  <c r="AE710" i="1" s="1"/>
  <c r="AB711" i="1"/>
  <c r="V708" i="1"/>
  <c r="W707" i="1"/>
  <c r="X707" i="1" s="1"/>
  <c r="Y707" i="1" s="1"/>
  <c r="P707" i="1"/>
  <c r="Q706" i="1"/>
  <c r="R706" i="1" s="1"/>
  <c r="S706" i="1" s="1"/>
  <c r="AC711" i="1" l="1"/>
  <c r="AD711" i="1" s="1"/>
  <c r="AE711" i="1" s="1"/>
  <c r="AB712" i="1"/>
  <c r="V709" i="1"/>
  <c r="W708" i="1"/>
  <c r="X708" i="1" s="1"/>
  <c r="Y708" i="1" s="1"/>
  <c r="P708" i="1"/>
  <c r="Q707" i="1"/>
  <c r="R707" i="1" s="1"/>
  <c r="S707" i="1" s="1"/>
  <c r="AC712" i="1" l="1"/>
  <c r="AD712" i="1" s="1"/>
  <c r="AE712" i="1" s="1"/>
  <c r="AB713" i="1"/>
  <c r="V710" i="1"/>
  <c r="W709" i="1"/>
  <c r="X709" i="1" s="1"/>
  <c r="Y709" i="1" s="1"/>
  <c r="P709" i="1"/>
  <c r="Q708" i="1"/>
  <c r="R708" i="1" s="1"/>
  <c r="S708" i="1" s="1"/>
  <c r="AC713" i="1" l="1"/>
  <c r="AD713" i="1" s="1"/>
  <c r="AE713" i="1" s="1"/>
  <c r="AB714" i="1"/>
  <c r="V711" i="1"/>
  <c r="W710" i="1"/>
  <c r="X710" i="1" s="1"/>
  <c r="Y710" i="1" s="1"/>
  <c r="P710" i="1"/>
  <c r="Q709" i="1"/>
  <c r="R709" i="1" s="1"/>
  <c r="S709" i="1" s="1"/>
  <c r="AC714" i="1" l="1"/>
  <c r="AD714" i="1" s="1"/>
  <c r="AE714" i="1" s="1"/>
  <c r="AB715" i="1"/>
  <c r="V712" i="1"/>
  <c r="W711" i="1"/>
  <c r="X711" i="1" s="1"/>
  <c r="Y711" i="1" s="1"/>
  <c r="P711" i="1"/>
  <c r="Q710" i="1"/>
  <c r="R710" i="1" s="1"/>
  <c r="S710" i="1" s="1"/>
  <c r="AC715" i="1" l="1"/>
  <c r="AD715" i="1" s="1"/>
  <c r="AE715" i="1" s="1"/>
  <c r="AB716" i="1"/>
  <c r="W712" i="1"/>
  <c r="X712" i="1" s="1"/>
  <c r="Y712" i="1" s="1"/>
  <c r="V713" i="1"/>
  <c r="P712" i="1"/>
  <c r="Q711" i="1"/>
  <c r="R711" i="1" s="1"/>
  <c r="S711" i="1" s="1"/>
  <c r="AC716" i="1" l="1"/>
  <c r="AD716" i="1" s="1"/>
  <c r="AE716" i="1" s="1"/>
  <c r="AB717" i="1"/>
  <c r="W713" i="1"/>
  <c r="X713" i="1" s="1"/>
  <c r="Y713" i="1" s="1"/>
  <c r="V714" i="1"/>
  <c r="P713" i="1"/>
  <c r="Q712" i="1"/>
  <c r="R712" i="1" s="1"/>
  <c r="S712" i="1" s="1"/>
  <c r="AC717" i="1" l="1"/>
  <c r="AD717" i="1" s="1"/>
  <c r="AE717" i="1" s="1"/>
  <c r="AB718" i="1"/>
  <c r="W714" i="1"/>
  <c r="X714" i="1" s="1"/>
  <c r="Y714" i="1" s="1"/>
  <c r="V715" i="1"/>
  <c r="P714" i="1"/>
  <c r="Q713" i="1"/>
  <c r="R713" i="1" s="1"/>
  <c r="S713" i="1" s="1"/>
  <c r="AC718" i="1" l="1"/>
  <c r="AD718" i="1" s="1"/>
  <c r="AE718" i="1" s="1"/>
  <c r="AB719" i="1"/>
  <c r="W715" i="1"/>
  <c r="X715" i="1" s="1"/>
  <c r="Y715" i="1" s="1"/>
  <c r="V716" i="1"/>
  <c r="P715" i="1"/>
  <c r="Q714" i="1"/>
  <c r="R714" i="1" s="1"/>
  <c r="S714" i="1" s="1"/>
  <c r="AC719" i="1" l="1"/>
  <c r="AD719" i="1" s="1"/>
  <c r="AE719" i="1" s="1"/>
  <c r="AB720" i="1"/>
  <c r="W716" i="1"/>
  <c r="X716" i="1" s="1"/>
  <c r="Y716" i="1" s="1"/>
  <c r="V717" i="1"/>
  <c r="P716" i="1"/>
  <c r="Q715" i="1"/>
  <c r="R715" i="1" s="1"/>
  <c r="S715" i="1" s="1"/>
  <c r="AC720" i="1" l="1"/>
  <c r="AD720" i="1" s="1"/>
  <c r="AE720" i="1" s="1"/>
  <c r="AB721" i="1"/>
  <c r="W717" i="1"/>
  <c r="X717" i="1" s="1"/>
  <c r="Y717" i="1" s="1"/>
  <c r="V718" i="1"/>
  <c r="P717" i="1"/>
  <c r="Q716" i="1"/>
  <c r="R716" i="1" s="1"/>
  <c r="S716" i="1" s="1"/>
  <c r="AC721" i="1" l="1"/>
  <c r="AD721" i="1" s="1"/>
  <c r="AE721" i="1" s="1"/>
  <c r="AB722" i="1"/>
  <c r="W718" i="1"/>
  <c r="X718" i="1" s="1"/>
  <c r="Y718" i="1" s="1"/>
  <c r="V719" i="1"/>
  <c r="P718" i="1"/>
  <c r="Q717" i="1"/>
  <c r="R717" i="1" s="1"/>
  <c r="S717" i="1" s="1"/>
  <c r="AC722" i="1" l="1"/>
  <c r="AD722" i="1" s="1"/>
  <c r="AE722" i="1" s="1"/>
  <c r="AB723" i="1"/>
  <c r="W719" i="1"/>
  <c r="X719" i="1" s="1"/>
  <c r="Y719" i="1" s="1"/>
  <c r="V720" i="1"/>
  <c r="P719" i="1"/>
  <c r="Q718" i="1"/>
  <c r="R718" i="1" s="1"/>
  <c r="S718" i="1" s="1"/>
  <c r="AC723" i="1" l="1"/>
  <c r="AD723" i="1" s="1"/>
  <c r="AE723" i="1" s="1"/>
  <c r="AB724" i="1"/>
  <c r="W720" i="1"/>
  <c r="X720" i="1" s="1"/>
  <c r="Y720" i="1" s="1"/>
  <c r="V721" i="1"/>
  <c r="P720" i="1"/>
  <c r="Q719" i="1"/>
  <c r="R719" i="1" s="1"/>
  <c r="S719" i="1" s="1"/>
  <c r="AC724" i="1" l="1"/>
  <c r="AD724" i="1" s="1"/>
  <c r="AE724" i="1" s="1"/>
  <c r="AB725" i="1"/>
  <c r="W721" i="1"/>
  <c r="X721" i="1" s="1"/>
  <c r="Y721" i="1" s="1"/>
  <c r="V722" i="1"/>
  <c r="P721" i="1"/>
  <c r="Q720" i="1"/>
  <c r="R720" i="1" s="1"/>
  <c r="S720" i="1" s="1"/>
  <c r="AC725" i="1" l="1"/>
  <c r="AD725" i="1" s="1"/>
  <c r="AE725" i="1" s="1"/>
  <c r="AB726" i="1"/>
  <c r="W722" i="1"/>
  <c r="X722" i="1" s="1"/>
  <c r="Y722" i="1" s="1"/>
  <c r="V723" i="1"/>
  <c r="P722" i="1"/>
  <c r="Q721" i="1"/>
  <c r="R721" i="1" s="1"/>
  <c r="S721" i="1" s="1"/>
  <c r="AC726" i="1" l="1"/>
  <c r="AD726" i="1" s="1"/>
  <c r="AE726" i="1" s="1"/>
  <c r="AB727" i="1"/>
  <c r="W723" i="1"/>
  <c r="X723" i="1" s="1"/>
  <c r="Y723" i="1" s="1"/>
  <c r="V724" i="1"/>
  <c r="P723" i="1"/>
  <c r="Q722" i="1"/>
  <c r="R722" i="1" s="1"/>
  <c r="S722" i="1" s="1"/>
  <c r="AC727" i="1" l="1"/>
  <c r="AD727" i="1" s="1"/>
  <c r="AE727" i="1" s="1"/>
  <c r="AB728" i="1"/>
  <c r="W724" i="1"/>
  <c r="X724" i="1" s="1"/>
  <c r="Y724" i="1" s="1"/>
  <c r="V725" i="1"/>
  <c r="P724" i="1"/>
  <c r="Q723" i="1"/>
  <c r="R723" i="1" s="1"/>
  <c r="S723" i="1" s="1"/>
  <c r="AC728" i="1" l="1"/>
  <c r="AD728" i="1" s="1"/>
  <c r="AE728" i="1" s="1"/>
  <c r="AB729" i="1"/>
  <c r="W725" i="1"/>
  <c r="X725" i="1" s="1"/>
  <c r="Y725" i="1" s="1"/>
  <c r="V726" i="1"/>
  <c r="P725" i="1"/>
  <c r="Q724" i="1"/>
  <c r="R724" i="1" s="1"/>
  <c r="S724" i="1" s="1"/>
  <c r="AC729" i="1" l="1"/>
  <c r="AD729" i="1" s="1"/>
  <c r="AE729" i="1" s="1"/>
  <c r="AB730" i="1"/>
  <c r="W726" i="1"/>
  <c r="X726" i="1" s="1"/>
  <c r="Y726" i="1" s="1"/>
  <c r="V727" i="1"/>
  <c r="P726" i="1"/>
  <c r="Q725" i="1"/>
  <c r="R725" i="1" s="1"/>
  <c r="S725" i="1" s="1"/>
  <c r="AC730" i="1" l="1"/>
  <c r="AD730" i="1" s="1"/>
  <c r="AE730" i="1" s="1"/>
  <c r="AB731" i="1"/>
  <c r="W727" i="1"/>
  <c r="X727" i="1" s="1"/>
  <c r="Y727" i="1" s="1"/>
  <c r="V728" i="1"/>
  <c r="P727" i="1"/>
  <c r="Q726" i="1"/>
  <c r="R726" i="1" s="1"/>
  <c r="S726" i="1" s="1"/>
  <c r="AC731" i="1" l="1"/>
  <c r="AD731" i="1" s="1"/>
  <c r="AE731" i="1" s="1"/>
  <c r="AB732" i="1"/>
  <c r="W728" i="1"/>
  <c r="X728" i="1" s="1"/>
  <c r="Y728" i="1" s="1"/>
  <c r="V729" i="1"/>
  <c r="P728" i="1"/>
  <c r="Q727" i="1"/>
  <c r="R727" i="1" s="1"/>
  <c r="S727" i="1" s="1"/>
  <c r="AC732" i="1" l="1"/>
  <c r="AD732" i="1" s="1"/>
  <c r="AE732" i="1" s="1"/>
  <c r="AB733" i="1"/>
  <c r="V730" i="1"/>
  <c r="W729" i="1"/>
  <c r="X729" i="1" s="1"/>
  <c r="Y729" i="1" s="1"/>
  <c r="P729" i="1"/>
  <c r="Q728" i="1"/>
  <c r="R728" i="1" s="1"/>
  <c r="S728" i="1" s="1"/>
  <c r="AC733" i="1" l="1"/>
  <c r="AD733" i="1" s="1"/>
  <c r="AE733" i="1" s="1"/>
  <c r="AB734" i="1"/>
  <c r="W730" i="1"/>
  <c r="X730" i="1" s="1"/>
  <c r="Y730" i="1" s="1"/>
  <c r="V731" i="1"/>
  <c r="P730" i="1"/>
  <c r="Q729" i="1"/>
  <c r="R729" i="1" s="1"/>
  <c r="S729" i="1" s="1"/>
  <c r="AC734" i="1" l="1"/>
  <c r="AD734" i="1" s="1"/>
  <c r="AE734" i="1" s="1"/>
  <c r="AB735" i="1"/>
  <c r="W731" i="1"/>
  <c r="X731" i="1" s="1"/>
  <c r="Y731" i="1" s="1"/>
  <c r="V732" i="1"/>
  <c r="P731" i="1"/>
  <c r="Q730" i="1"/>
  <c r="R730" i="1" s="1"/>
  <c r="S730" i="1" s="1"/>
  <c r="AC735" i="1" l="1"/>
  <c r="AD735" i="1" s="1"/>
  <c r="AE735" i="1" s="1"/>
  <c r="AB736" i="1"/>
  <c r="V733" i="1"/>
  <c r="W732" i="1"/>
  <c r="X732" i="1" s="1"/>
  <c r="Y732" i="1" s="1"/>
  <c r="P732" i="1"/>
  <c r="Q731" i="1"/>
  <c r="R731" i="1" s="1"/>
  <c r="S731" i="1" s="1"/>
  <c r="AC736" i="1" l="1"/>
  <c r="AD736" i="1" s="1"/>
  <c r="AE736" i="1" s="1"/>
  <c r="AB737" i="1"/>
  <c r="W733" i="1"/>
  <c r="X733" i="1" s="1"/>
  <c r="Y733" i="1" s="1"/>
  <c r="V734" i="1"/>
  <c r="P733" i="1"/>
  <c r="Q732" i="1"/>
  <c r="R732" i="1" s="1"/>
  <c r="S732" i="1" s="1"/>
  <c r="AC737" i="1" l="1"/>
  <c r="AD737" i="1" s="1"/>
  <c r="AE737" i="1" s="1"/>
  <c r="AB738" i="1"/>
  <c r="V735" i="1"/>
  <c r="W734" i="1"/>
  <c r="X734" i="1" s="1"/>
  <c r="Y734" i="1" s="1"/>
  <c r="P734" i="1"/>
  <c r="Q733" i="1"/>
  <c r="R733" i="1" s="1"/>
  <c r="S733" i="1" s="1"/>
  <c r="AC738" i="1" l="1"/>
  <c r="AD738" i="1" s="1"/>
  <c r="AE738" i="1" s="1"/>
  <c r="AB739" i="1"/>
  <c r="W735" i="1"/>
  <c r="X735" i="1" s="1"/>
  <c r="Y735" i="1" s="1"/>
  <c r="V736" i="1"/>
  <c r="P735" i="1"/>
  <c r="Q734" i="1"/>
  <c r="R734" i="1" s="1"/>
  <c r="S734" i="1" s="1"/>
  <c r="AC739" i="1" l="1"/>
  <c r="AD739" i="1" s="1"/>
  <c r="AE739" i="1" s="1"/>
  <c r="AB740" i="1"/>
  <c r="W736" i="1"/>
  <c r="X736" i="1" s="1"/>
  <c r="Y736" i="1" s="1"/>
  <c r="V737" i="1"/>
  <c r="P736" i="1"/>
  <c r="Q735" i="1"/>
  <c r="R735" i="1" s="1"/>
  <c r="S735" i="1" s="1"/>
  <c r="AC740" i="1" l="1"/>
  <c r="AD740" i="1" s="1"/>
  <c r="AE740" i="1" s="1"/>
  <c r="AB741" i="1"/>
  <c r="W737" i="1"/>
  <c r="X737" i="1" s="1"/>
  <c r="Y737" i="1" s="1"/>
  <c r="V738" i="1"/>
  <c r="P737" i="1"/>
  <c r="Q736" i="1"/>
  <c r="R736" i="1" s="1"/>
  <c r="S736" i="1" s="1"/>
  <c r="AC741" i="1" l="1"/>
  <c r="AD741" i="1" s="1"/>
  <c r="AE741" i="1" s="1"/>
  <c r="AB742" i="1"/>
  <c r="V739" i="1"/>
  <c r="W738" i="1"/>
  <c r="X738" i="1" s="1"/>
  <c r="Y738" i="1" s="1"/>
  <c r="P738" i="1"/>
  <c r="Q737" i="1"/>
  <c r="R737" i="1" s="1"/>
  <c r="S737" i="1" s="1"/>
  <c r="AC742" i="1" l="1"/>
  <c r="AD742" i="1" s="1"/>
  <c r="AE742" i="1" s="1"/>
  <c r="AB743" i="1"/>
  <c r="W739" i="1"/>
  <c r="X739" i="1" s="1"/>
  <c r="Y739" i="1" s="1"/>
  <c r="V740" i="1"/>
  <c r="P739" i="1"/>
  <c r="Q738" i="1"/>
  <c r="R738" i="1" s="1"/>
  <c r="S738" i="1" s="1"/>
  <c r="AC743" i="1" l="1"/>
  <c r="AD743" i="1" s="1"/>
  <c r="AE743" i="1" s="1"/>
  <c r="AB744" i="1"/>
  <c r="V741" i="1"/>
  <c r="W740" i="1"/>
  <c r="X740" i="1" s="1"/>
  <c r="Y740" i="1" s="1"/>
  <c r="P740" i="1"/>
  <c r="Q739" i="1"/>
  <c r="R739" i="1" s="1"/>
  <c r="S739" i="1" s="1"/>
  <c r="AC744" i="1" l="1"/>
  <c r="AD744" i="1" s="1"/>
  <c r="AE744" i="1" s="1"/>
  <c r="AB745" i="1"/>
  <c r="V742" i="1"/>
  <c r="W741" i="1"/>
  <c r="X741" i="1" s="1"/>
  <c r="Y741" i="1" s="1"/>
  <c r="P741" i="1"/>
  <c r="Q740" i="1"/>
  <c r="R740" i="1" s="1"/>
  <c r="S740" i="1" s="1"/>
  <c r="AC745" i="1" l="1"/>
  <c r="AD745" i="1" s="1"/>
  <c r="AE745" i="1" s="1"/>
  <c r="AB746" i="1"/>
  <c r="W742" i="1"/>
  <c r="X742" i="1" s="1"/>
  <c r="Y742" i="1" s="1"/>
  <c r="V743" i="1"/>
  <c r="P742" i="1"/>
  <c r="Q741" i="1"/>
  <c r="R741" i="1" s="1"/>
  <c r="S741" i="1" s="1"/>
  <c r="AC746" i="1" l="1"/>
  <c r="AD746" i="1" s="1"/>
  <c r="AE746" i="1" s="1"/>
  <c r="AB747" i="1"/>
  <c r="W743" i="1"/>
  <c r="X743" i="1" s="1"/>
  <c r="Y743" i="1" s="1"/>
  <c r="V744" i="1"/>
  <c r="P743" i="1"/>
  <c r="Q742" i="1"/>
  <c r="R742" i="1" s="1"/>
  <c r="S742" i="1" s="1"/>
  <c r="AC747" i="1" l="1"/>
  <c r="AD747" i="1" s="1"/>
  <c r="AE747" i="1" s="1"/>
  <c r="AB748" i="1"/>
  <c r="V745" i="1"/>
  <c r="W744" i="1"/>
  <c r="X744" i="1" s="1"/>
  <c r="Y744" i="1" s="1"/>
  <c r="P744" i="1"/>
  <c r="Q743" i="1"/>
  <c r="R743" i="1" s="1"/>
  <c r="S743" i="1" s="1"/>
  <c r="AC748" i="1" l="1"/>
  <c r="AD748" i="1" s="1"/>
  <c r="AE748" i="1" s="1"/>
  <c r="AB749" i="1"/>
  <c r="W745" i="1"/>
  <c r="X745" i="1" s="1"/>
  <c r="Y745" i="1" s="1"/>
  <c r="V746" i="1"/>
  <c r="P745" i="1"/>
  <c r="Q744" i="1"/>
  <c r="R744" i="1" s="1"/>
  <c r="S744" i="1" s="1"/>
  <c r="AC749" i="1" l="1"/>
  <c r="AD749" i="1" s="1"/>
  <c r="AE749" i="1" s="1"/>
  <c r="AB750" i="1"/>
  <c r="W746" i="1"/>
  <c r="X746" i="1" s="1"/>
  <c r="Y746" i="1" s="1"/>
  <c r="V747" i="1"/>
  <c r="P746" i="1"/>
  <c r="Q745" i="1"/>
  <c r="R745" i="1" s="1"/>
  <c r="S745" i="1" s="1"/>
  <c r="AC750" i="1" l="1"/>
  <c r="AD750" i="1" s="1"/>
  <c r="AE750" i="1" s="1"/>
  <c r="AB751" i="1"/>
  <c r="V748" i="1"/>
  <c r="W747" i="1"/>
  <c r="X747" i="1" s="1"/>
  <c r="Y747" i="1" s="1"/>
  <c r="P747" i="1"/>
  <c r="Q746" i="1"/>
  <c r="R746" i="1" s="1"/>
  <c r="S746" i="1" s="1"/>
  <c r="AC751" i="1" l="1"/>
  <c r="AD751" i="1" s="1"/>
  <c r="AE751" i="1" s="1"/>
  <c r="AB752" i="1"/>
  <c r="W748" i="1"/>
  <c r="X748" i="1" s="1"/>
  <c r="Y748" i="1" s="1"/>
  <c r="V749" i="1"/>
  <c r="P748" i="1"/>
  <c r="Q747" i="1"/>
  <c r="R747" i="1" s="1"/>
  <c r="S747" i="1" s="1"/>
  <c r="AC752" i="1" l="1"/>
  <c r="AD752" i="1" s="1"/>
  <c r="AE752" i="1" s="1"/>
  <c r="AB753" i="1"/>
  <c r="W749" i="1"/>
  <c r="X749" i="1" s="1"/>
  <c r="Y749" i="1" s="1"/>
  <c r="V750" i="1"/>
  <c r="P749" i="1"/>
  <c r="Q748" i="1"/>
  <c r="R748" i="1" s="1"/>
  <c r="S748" i="1" s="1"/>
  <c r="AC753" i="1" l="1"/>
  <c r="AD753" i="1" s="1"/>
  <c r="AE753" i="1" s="1"/>
  <c r="AB754" i="1"/>
  <c r="V751" i="1"/>
  <c r="W750" i="1"/>
  <c r="X750" i="1" s="1"/>
  <c r="Y750" i="1" s="1"/>
  <c r="P750" i="1"/>
  <c r="Q749" i="1"/>
  <c r="R749" i="1" s="1"/>
  <c r="S749" i="1" s="1"/>
  <c r="AC754" i="1" l="1"/>
  <c r="AD754" i="1" s="1"/>
  <c r="AE754" i="1" s="1"/>
  <c r="AB755" i="1"/>
  <c r="W751" i="1"/>
  <c r="X751" i="1" s="1"/>
  <c r="Y751" i="1" s="1"/>
  <c r="V752" i="1"/>
  <c r="P751" i="1"/>
  <c r="Q750" i="1"/>
  <c r="R750" i="1" s="1"/>
  <c r="S750" i="1" s="1"/>
  <c r="AC755" i="1" l="1"/>
  <c r="AD755" i="1" s="1"/>
  <c r="AE755" i="1" s="1"/>
  <c r="AB756" i="1"/>
  <c r="W752" i="1"/>
  <c r="X752" i="1" s="1"/>
  <c r="Y752" i="1" s="1"/>
  <c r="V753" i="1"/>
  <c r="P752" i="1"/>
  <c r="Q751" i="1"/>
  <c r="R751" i="1" s="1"/>
  <c r="S751" i="1" s="1"/>
  <c r="AC756" i="1" l="1"/>
  <c r="AD756" i="1" s="1"/>
  <c r="AE756" i="1" s="1"/>
  <c r="AB757" i="1"/>
  <c r="V754" i="1"/>
  <c r="W753" i="1"/>
  <c r="X753" i="1" s="1"/>
  <c r="Y753" i="1" s="1"/>
  <c r="P753" i="1"/>
  <c r="Q752" i="1"/>
  <c r="R752" i="1" s="1"/>
  <c r="S752" i="1" s="1"/>
  <c r="AC757" i="1" l="1"/>
  <c r="AD757" i="1" s="1"/>
  <c r="AE757" i="1" s="1"/>
  <c r="AB758" i="1"/>
  <c r="W754" i="1"/>
  <c r="X754" i="1" s="1"/>
  <c r="Y754" i="1" s="1"/>
  <c r="V755" i="1"/>
  <c r="P754" i="1"/>
  <c r="Q753" i="1"/>
  <c r="R753" i="1" s="1"/>
  <c r="S753" i="1" s="1"/>
  <c r="AC758" i="1" l="1"/>
  <c r="AD758" i="1" s="1"/>
  <c r="AE758" i="1" s="1"/>
  <c r="AB759" i="1"/>
  <c r="V756" i="1"/>
  <c r="W755" i="1"/>
  <c r="X755" i="1" s="1"/>
  <c r="Y755" i="1" s="1"/>
  <c r="P755" i="1"/>
  <c r="Q754" i="1"/>
  <c r="R754" i="1" s="1"/>
  <c r="S754" i="1" s="1"/>
  <c r="AC759" i="1" l="1"/>
  <c r="AD759" i="1" s="1"/>
  <c r="AE759" i="1" s="1"/>
  <c r="AB760" i="1"/>
  <c r="W756" i="1"/>
  <c r="X756" i="1" s="1"/>
  <c r="Y756" i="1" s="1"/>
  <c r="V757" i="1"/>
  <c r="P756" i="1"/>
  <c r="Q755" i="1"/>
  <c r="R755" i="1" s="1"/>
  <c r="S755" i="1" s="1"/>
  <c r="AC760" i="1" l="1"/>
  <c r="AD760" i="1" s="1"/>
  <c r="AE760" i="1" s="1"/>
  <c r="AB761" i="1"/>
  <c r="W757" i="1"/>
  <c r="X757" i="1" s="1"/>
  <c r="Y757" i="1" s="1"/>
  <c r="V758" i="1"/>
  <c r="P757" i="1"/>
  <c r="Q756" i="1"/>
  <c r="R756" i="1" s="1"/>
  <c r="S756" i="1" s="1"/>
  <c r="AC761" i="1" l="1"/>
  <c r="AD761" i="1" s="1"/>
  <c r="AE761" i="1" s="1"/>
  <c r="AB762" i="1"/>
  <c r="V759" i="1"/>
  <c r="W758" i="1"/>
  <c r="X758" i="1" s="1"/>
  <c r="Y758" i="1" s="1"/>
  <c r="P758" i="1"/>
  <c r="Q757" i="1"/>
  <c r="R757" i="1" s="1"/>
  <c r="S757" i="1" s="1"/>
  <c r="AC762" i="1" l="1"/>
  <c r="AD762" i="1" s="1"/>
  <c r="AE762" i="1" s="1"/>
  <c r="AB763" i="1"/>
  <c r="W759" i="1"/>
  <c r="X759" i="1" s="1"/>
  <c r="Y759" i="1" s="1"/>
  <c r="V760" i="1"/>
  <c r="P759" i="1"/>
  <c r="Q758" i="1"/>
  <c r="R758" i="1" s="1"/>
  <c r="S758" i="1" s="1"/>
  <c r="AC763" i="1" l="1"/>
  <c r="AD763" i="1" s="1"/>
  <c r="AE763" i="1" s="1"/>
  <c r="AB764" i="1"/>
  <c r="W760" i="1"/>
  <c r="X760" i="1" s="1"/>
  <c r="Y760" i="1" s="1"/>
  <c r="V761" i="1"/>
  <c r="P760" i="1"/>
  <c r="Q759" i="1"/>
  <c r="R759" i="1" s="1"/>
  <c r="S759" i="1" s="1"/>
  <c r="AC764" i="1" l="1"/>
  <c r="AD764" i="1" s="1"/>
  <c r="AE764" i="1" s="1"/>
  <c r="AB765" i="1"/>
  <c r="V762" i="1"/>
  <c r="W761" i="1"/>
  <c r="X761" i="1" s="1"/>
  <c r="Y761" i="1" s="1"/>
  <c r="P761" i="1"/>
  <c r="Q760" i="1"/>
  <c r="R760" i="1" s="1"/>
  <c r="S760" i="1" s="1"/>
  <c r="AC765" i="1" l="1"/>
  <c r="AD765" i="1" s="1"/>
  <c r="AE765" i="1" s="1"/>
  <c r="AB766" i="1"/>
  <c r="W762" i="1"/>
  <c r="X762" i="1" s="1"/>
  <c r="Y762" i="1" s="1"/>
  <c r="V763" i="1"/>
  <c r="P762" i="1"/>
  <c r="Q761" i="1"/>
  <c r="R761" i="1" s="1"/>
  <c r="S761" i="1" s="1"/>
  <c r="AC766" i="1" l="1"/>
  <c r="AD766" i="1" s="1"/>
  <c r="AE766" i="1" s="1"/>
  <c r="AB767" i="1"/>
  <c r="W763" i="1"/>
  <c r="X763" i="1" s="1"/>
  <c r="Y763" i="1" s="1"/>
  <c r="V764" i="1"/>
  <c r="P763" i="1"/>
  <c r="Q762" i="1"/>
  <c r="R762" i="1" s="1"/>
  <c r="S762" i="1" s="1"/>
  <c r="AC767" i="1" l="1"/>
  <c r="AD767" i="1" s="1"/>
  <c r="AE767" i="1" s="1"/>
  <c r="AB768" i="1"/>
  <c r="V765" i="1"/>
  <c r="W764" i="1"/>
  <c r="X764" i="1" s="1"/>
  <c r="Y764" i="1" s="1"/>
  <c r="P764" i="1"/>
  <c r="Q763" i="1"/>
  <c r="R763" i="1" s="1"/>
  <c r="S763" i="1" s="1"/>
  <c r="AC768" i="1" l="1"/>
  <c r="AD768" i="1" s="1"/>
  <c r="AE768" i="1" s="1"/>
  <c r="AB769" i="1"/>
  <c r="W765" i="1"/>
  <c r="X765" i="1" s="1"/>
  <c r="Y765" i="1" s="1"/>
  <c r="V766" i="1"/>
  <c r="P765" i="1"/>
  <c r="Q764" i="1"/>
  <c r="R764" i="1" s="1"/>
  <c r="S764" i="1" s="1"/>
  <c r="AC769" i="1" l="1"/>
  <c r="AD769" i="1" s="1"/>
  <c r="AE769" i="1" s="1"/>
  <c r="AB770" i="1"/>
  <c r="V767" i="1"/>
  <c r="W766" i="1"/>
  <c r="X766" i="1" s="1"/>
  <c r="Y766" i="1" s="1"/>
  <c r="P766" i="1"/>
  <c r="Q765" i="1"/>
  <c r="R765" i="1" s="1"/>
  <c r="S765" i="1" s="1"/>
  <c r="AC770" i="1" l="1"/>
  <c r="AD770" i="1" s="1"/>
  <c r="AE770" i="1" s="1"/>
  <c r="AB771" i="1"/>
  <c r="W767" i="1"/>
  <c r="X767" i="1" s="1"/>
  <c r="Y767" i="1" s="1"/>
  <c r="V768" i="1"/>
  <c r="P767" i="1"/>
  <c r="Q766" i="1"/>
  <c r="R766" i="1" s="1"/>
  <c r="S766" i="1" s="1"/>
  <c r="AC771" i="1" l="1"/>
  <c r="AD771" i="1" s="1"/>
  <c r="AE771" i="1" s="1"/>
  <c r="AB772" i="1"/>
  <c r="W768" i="1"/>
  <c r="X768" i="1" s="1"/>
  <c r="Y768" i="1" s="1"/>
  <c r="V769" i="1"/>
  <c r="P768" i="1"/>
  <c r="Q767" i="1"/>
  <c r="R767" i="1" s="1"/>
  <c r="S767" i="1" s="1"/>
  <c r="AC772" i="1" l="1"/>
  <c r="AD772" i="1" s="1"/>
  <c r="AE772" i="1" s="1"/>
  <c r="AB773" i="1"/>
  <c r="V770" i="1"/>
  <c r="W769" i="1"/>
  <c r="X769" i="1" s="1"/>
  <c r="Y769" i="1" s="1"/>
  <c r="P769" i="1"/>
  <c r="Q768" i="1"/>
  <c r="R768" i="1" s="1"/>
  <c r="S768" i="1" s="1"/>
  <c r="AC773" i="1" l="1"/>
  <c r="AD773" i="1" s="1"/>
  <c r="AE773" i="1" s="1"/>
  <c r="AB774" i="1"/>
  <c r="W770" i="1"/>
  <c r="X770" i="1" s="1"/>
  <c r="Y770" i="1" s="1"/>
  <c r="V771" i="1"/>
  <c r="P770" i="1"/>
  <c r="Q769" i="1"/>
  <c r="R769" i="1" s="1"/>
  <c r="S769" i="1" s="1"/>
  <c r="AC774" i="1" l="1"/>
  <c r="AD774" i="1" s="1"/>
  <c r="AE774" i="1" s="1"/>
  <c r="AB775" i="1"/>
  <c r="W771" i="1"/>
  <c r="X771" i="1" s="1"/>
  <c r="Y771" i="1" s="1"/>
  <c r="V772" i="1"/>
  <c r="P771" i="1"/>
  <c r="Q770" i="1"/>
  <c r="R770" i="1" s="1"/>
  <c r="S770" i="1" s="1"/>
  <c r="AC775" i="1" l="1"/>
  <c r="AD775" i="1" s="1"/>
  <c r="AE775" i="1" s="1"/>
  <c r="AB776" i="1"/>
  <c r="V773" i="1"/>
  <c r="W772" i="1"/>
  <c r="X772" i="1" s="1"/>
  <c r="Y772" i="1" s="1"/>
  <c r="P772" i="1"/>
  <c r="Q771" i="1"/>
  <c r="R771" i="1" s="1"/>
  <c r="S771" i="1" s="1"/>
  <c r="AC776" i="1" l="1"/>
  <c r="AD776" i="1" s="1"/>
  <c r="AE776" i="1" s="1"/>
  <c r="AB777" i="1"/>
  <c r="W773" i="1"/>
  <c r="X773" i="1" s="1"/>
  <c r="Y773" i="1" s="1"/>
  <c r="V774" i="1"/>
  <c r="P773" i="1"/>
  <c r="Q772" i="1"/>
  <c r="R772" i="1" s="1"/>
  <c r="S772" i="1" s="1"/>
  <c r="AC777" i="1" l="1"/>
  <c r="AD777" i="1" s="1"/>
  <c r="AE777" i="1" s="1"/>
  <c r="AB778" i="1"/>
  <c r="W774" i="1"/>
  <c r="X774" i="1" s="1"/>
  <c r="Y774" i="1" s="1"/>
  <c r="V775" i="1"/>
  <c r="P774" i="1"/>
  <c r="Q773" i="1"/>
  <c r="R773" i="1" s="1"/>
  <c r="S773" i="1" s="1"/>
  <c r="AC778" i="1" l="1"/>
  <c r="AD778" i="1" s="1"/>
  <c r="AE778" i="1" s="1"/>
  <c r="AB779" i="1"/>
  <c r="V776" i="1"/>
  <c r="W775" i="1"/>
  <c r="X775" i="1" s="1"/>
  <c r="Y775" i="1" s="1"/>
  <c r="P775" i="1"/>
  <c r="Q774" i="1"/>
  <c r="R774" i="1" s="1"/>
  <c r="S774" i="1" s="1"/>
  <c r="AC779" i="1" l="1"/>
  <c r="AD779" i="1" s="1"/>
  <c r="AE779" i="1" s="1"/>
  <c r="AB780" i="1"/>
  <c r="W776" i="1"/>
  <c r="X776" i="1" s="1"/>
  <c r="Y776" i="1" s="1"/>
  <c r="V777" i="1"/>
  <c r="P776" i="1"/>
  <c r="Q775" i="1"/>
  <c r="R775" i="1" s="1"/>
  <c r="S775" i="1" s="1"/>
  <c r="AC780" i="1" l="1"/>
  <c r="AD780" i="1" s="1"/>
  <c r="AE780" i="1" s="1"/>
  <c r="AB781" i="1"/>
  <c r="V778" i="1"/>
  <c r="W777" i="1"/>
  <c r="X777" i="1" s="1"/>
  <c r="Y777" i="1" s="1"/>
  <c r="P777" i="1"/>
  <c r="Q776" i="1"/>
  <c r="R776" i="1" s="1"/>
  <c r="S776" i="1" s="1"/>
  <c r="AC781" i="1" l="1"/>
  <c r="AD781" i="1" s="1"/>
  <c r="AE781" i="1" s="1"/>
  <c r="AB782" i="1"/>
  <c r="W778" i="1"/>
  <c r="X778" i="1" s="1"/>
  <c r="Y778" i="1" s="1"/>
  <c r="V779" i="1"/>
  <c r="P778" i="1"/>
  <c r="Q777" i="1"/>
  <c r="R777" i="1" s="1"/>
  <c r="S777" i="1" s="1"/>
  <c r="AC782" i="1" l="1"/>
  <c r="AD782" i="1" s="1"/>
  <c r="AE782" i="1" s="1"/>
  <c r="AB783" i="1"/>
  <c r="V780" i="1"/>
  <c r="W779" i="1"/>
  <c r="X779" i="1" s="1"/>
  <c r="Y779" i="1" s="1"/>
  <c r="P779" i="1"/>
  <c r="Q778" i="1"/>
  <c r="R778" i="1" s="1"/>
  <c r="S778" i="1" s="1"/>
  <c r="AC783" i="1" l="1"/>
  <c r="AD783" i="1" s="1"/>
  <c r="AE783" i="1" s="1"/>
  <c r="AB784" i="1"/>
  <c r="W780" i="1"/>
  <c r="X780" i="1" s="1"/>
  <c r="Y780" i="1" s="1"/>
  <c r="V781" i="1"/>
  <c r="P780" i="1"/>
  <c r="Q779" i="1"/>
  <c r="R779" i="1" s="1"/>
  <c r="S779" i="1" s="1"/>
  <c r="AC784" i="1" l="1"/>
  <c r="AD784" i="1" s="1"/>
  <c r="AE784" i="1" s="1"/>
  <c r="AB785" i="1"/>
  <c r="W781" i="1"/>
  <c r="X781" i="1" s="1"/>
  <c r="Y781" i="1" s="1"/>
  <c r="V782" i="1"/>
  <c r="P781" i="1"/>
  <c r="Q780" i="1"/>
  <c r="R780" i="1" s="1"/>
  <c r="S780" i="1" s="1"/>
  <c r="AC785" i="1" l="1"/>
  <c r="AD785" i="1" s="1"/>
  <c r="AE785" i="1" s="1"/>
  <c r="AB786" i="1"/>
  <c r="V783" i="1"/>
  <c r="W782" i="1"/>
  <c r="X782" i="1" s="1"/>
  <c r="Y782" i="1" s="1"/>
  <c r="P782" i="1"/>
  <c r="Q781" i="1"/>
  <c r="R781" i="1" s="1"/>
  <c r="S781" i="1" s="1"/>
  <c r="AC786" i="1" l="1"/>
  <c r="AD786" i="1" s="1"/>
  <c r="AE786" i="1" s="1"/>
  <c r="AB787" i="1"/>
  <c r="W783" i="1"/>
  <c r="X783" i="1" s="1"/>
  <c r="Y783" i="1" s="1"/>
  <c r="V784" i="1"/>
  <c r="P783" i="1"/>
  <c r="Q782" i="1"/>
  <c r="R782" i="1" s="1"/>
  <c r="S782" i="1" s="1"/>
  <c r="AC787" i="1" l="1"/>
  <c r="AD787" i="1" s="1"/>
  <c r="AE787" i="1" s="1"/>
  <c r="AB788" i="1"/>
  <c r="W784" i="1"/>
  <c r="X784" i="1" s="1"/>
  <c r="Y784" i="1" s="1"/>
  <c r="V785" i="1"/>
  <c r="P784" i="1"/>
  <c r="Q783" i="1"/>
  <c r="R783" i="1" s="1"/>
  <c r="S783" i="1" s="1"/>
  <c r="AC788" i="1" l="1"/>
  <c r="AD788" i="1" s="1"/>
  <c r="AE788" i="1" s="1"/>
  <c r="AB789" i="1"/>
  <c r="V786" i="1"/>
  <c r="W785" i="1"/>
  <c r="X785" i="1" s="1"/>
  <c r="Y785" i="1" s="1"/>
  <c r="P785" i="1"/>
  <c r="Q784" i="1"/>
  <c r="R784" i="1" s="1"/>
  <c r="S784" i="1" s="1"/>
  <c r="AC789" i="1" l="1"/>
  <c r="AD789" i="1" s="1"/>
  <c r="AE789" i="1" s="1"/>
  <c r="AB790" i="1"/>
  <c r="W786" i="1"/>
  <c r="X786" i="1" s="1"/>
  <c r="Y786" i="1" s="1"/>
  <c r="V787" i="1"/>
  <c r="P786" i="1"/>
  <c r="Q785" i="1"/>
  <c r="R785" i="1" s="1"/>
  <c r="S785" i="1" s="1"/>
  <c r="AC790" i="1" l="1"/>
  <c r="AD790" i="1" s="1"/>
  <c r="AE790" i="1" s="1"/>
  <c r="AB791" i="1"/>
  <c r="V788" i="1"/>
  <c r="W787" i="1"/>
  <c r="X787" i="1" s="1"/>
  <c r="Y787" i="1" s="1"/>
  <c r="P787" i="1"/>
  <c r="Q786" i="1"/>
  <c r="R786" i="1" s="1"/>
  <c r="S786" i="1" s="1"/>
  <c r="AC791" i="1" l="1"/>
  <c r="AD791" i="1" s="1"/>
  <c r="AE791" i="1" s="1"/>
  <c r="AB792" i="1"/>
  <c r="V789" i="1"/>
  <c r="W788" i="1"/>
  <c r="X788" i="1" s="1"/>
  <c r="Y788" i="1" s="1"/>
  <c r="P788" i="1"/>
  <c r="Q787" i="1"/>
  <c r="R787" i="1" s="1"/>
  <c r="S787" i="1" s="1"/>
  <c r="AC792" i="1" l="1"/>
  <c r="AD792" i="1" s="1"/>
  <c r="AE792" i="1" s="1"/>
  <c r="AB793" i="1"/>
  <c r="W789" i="1"/>
  <c r="X789" i="1" s="1"/>
  <c r="Y789" i="1" s="1"/>
  <c r="V790" i="1"/>
  <c r="P789" i="1"/>
  <c r="Q788" i="1"/>
  <c r="R788" i="1" s="1"/>
  <c r="S788" i="1" s="1"/>
  <c r="AC793" i="1" l="1"/>
  <c r="AD793" i="1" s="1"/>
  <c r="AE793" i="1" s="1"/>
  <c r="AB794" i="1"/>
  <c r="W790" i="1"/>
  <c r="X790" i="1" s="1"/>
  <c r="Y790" i="1" s="1"/>
  <c r="V791" i="1"/>
  <c r="P790" i="1"/>
  <c r="Q789" i="1"/>
  <c r="R789" i="1" s="1"/>
  <c r="S789" i="1" s="1"/>
  <c r="AC794" i="1" l="1"/>
  <c r="AD794" i="1" s="1"/>
  <c r="AE794" i="1" s="1"/>
  <c r="AB795" i="1"/>
  <c r="V792" i="1"/>
  <c r="W791" i="1"/>
  <c r="X791" i="1" s="1"/>
  <c r="Y791" i="1" s="1"/>
  <c r="P791" i="1"/>
  <c r="Q790" i="1"/>
  <c r="R790" i="1" s="1"/>
  <c r="S790" i="1" s="1"/>
  <c r="AC795" i="1" l="1"/>
  <c r="AD795" i="1" s="1"/>
  <c r="AE795" i="1" s="1"/>
  <c r="AB796" i="1"/>
  <c r="W792" i="1"/>
  <c r="X792" i="1" s="1"/>
  <c r="Y792" i="1" s="1"/>
  <c r="V793" i="1"/>
  <c r="P792" i="1"/>
  <c r="Q791" i="1"/>
  <c r="R791" i="1" s="1"/>
  <c r="S791" i="1" s="1"/>
  <c r="AC796" i="1" l="1"/>
  <c r="AD796" i="1" s="1"/>
  <c r="AE796" i="1" s="1"/>
  <c r="AB797" i="1"/>
  <c r="W793" i="1"/>
  <c r="X793" i="1" s="1"/>
  <c r="Y793" i="1" s="1"/>
  <c r="V794" i="1"/>
  <c r="P793" i="1"/>
  <c r="Q792" i="1"/>
  <c r="R792" i="1" s="1"/>
  <c r="S792" i="1" s="1"/>
  <c r="AC797" i="1" l="1"/>
  <c r="AD797" i="1" s="1"/>
  <c r="AE797" i="1" s="1"/>
  <c r="AB798" i="1"/>
  <c r="V795" i="1"/>
  <c r="W794" i="1"/>
  <c r="X794" i="1" s="1"/>
  <c r="Y794" i="1" s="1"/>
  <c r="P794" i="1"/>
  <c r="Q793" i="1"/>
  <c r="R793" i="1" s="1"/>
  <c r="S793" i="1" s="1"/>
  <c r="AC798" i="1" l="1"/>
  <c r="AD798" i="1" s="1"/>
  <c r="AE798" i="1" s="1"/>
  <c r="AB799" i="1"/>
  <c r="W795" i="1"/>
  <c r="X795" i="1" s="1"/>
  <c r="Y795" i="1" s="1"/>
  <c r="V796" i="1"/>
  <c r="P795" i="1"/>
  <c r="Q794" i="1"/>
  <c r="R794" i="1" s="1"/>
  <c r="S794" i="1" s="1"/>
  <c r="AC799" i="1" l="1"/>
  <c r="AD799" i="1" s="1"/>
  <c r="AE799" i="1" s="1"/>
  <c r="AB800" i="1"/>
  <c r="W796" i="1"/>
  <c r="X796" i="1" s="1"/>
  <c r="Y796" i="1" s="1"/>
  <c r="V797" i="1"/>
  <c r="P796" i="1"/>
  <c r="Q795" i="1"/>
  <c r="R795" i="1" s="1"/>
  <c r="S795" i="1" s="1"/>
  <c r="AC800" i="1" l="1"/>
  <c r="AD800" i="1" s="1"/>
  <c r="AE800" i="1" s="1"/>
  <c r="AB801" i="1"/>
  <c r="W797" i="1"/>
  <c r="X797" i="1" s="1"/>
  <c r="Y797" i="1" s="1"/>
  <c r="V798" i="1"/>
  <c r="P797" i="1"/>
  <c r="Q796" i="1"/>
  <c r="R796" i="1" s="1"/>
  <c r="S796" i="1" s="1"/>
  <c r="AC801" i="1" l="1"/>
  <c r="AD801" i="1" s="1"/>
  <c r="AE801" i="1" s="1"/>
  <c r="AB802" i="1"/>
  <c r="W798" i="1"/>
  <c r="X798" i="1" s="1"/>
  <c r="Y798" i="1" s="1"/>
  <c r="V799" i="1"/>
  <c r="P798" i="1"/>
  <c r="Q797" i="1"/>
  <c r="R797" i="1" s="1"/>
  <c r="S797" i="1" s="1"/>
  <c r="AC802" i="1" l="1"/>
  <c r="AD802" i="1" s="1"/>
  <c r="AE802" i="1" s="1"/>
  <c r="AB803" i="1"/>
  <c r="W799" i="1"/>
  <c r="X799" i="1" s="1"/>
  <c r="Y799" i="1" s="1"/>
  <c r="V800" i="1"/>
  <c r="P799" i="1"/>
  <c r="Q798" i="1"/>
  <c r="R798" i="1" s="1"/>
  <c r="S798" i="1" s="1"/>
  <c r="AC803" i="1" l="1"/>
  <c r="AD803" i="1" s="1"/>
  <c r="AE803" i="1" s="1"/>
  <c r="AB804" i="1"/>
  <c r="W800" i="1"/>
  <c r="X800" i="1" s="1"/>
  <c r="Y800" i="1" s="1"/>
  <c r="V801" i="1"/>
  <c r="P800" i="1"/>
  <c r="Q799" i="1"/>
  <c r="R799" i="1" s="1"/>
  <c r="S799" i="1" s="1"/>
  <c r="AC804" i="1" l="1"/>
  <c r="AD804" i="1" s="1"/>
  <c r="AE804" i="1" s="1"/>
  <c r="AB805" i="1"/>
  <c r="AC805" i="1" s="1"/>
  <c r="AD805" i="1" s="1"/>
  <c r="AE805" i="1" s="1"/>
  <c r="W801" i="1"/>
  <c r="X801" i="1" s="1"/>
  <c r="Y801" i="1" s="1"/>
  <c r="V802" i="1"/>
  <c r="P801" i="1"/>
  <c r="Q800" i="1"/>
  <c r="R800" i="1" s="1"/>
  <c r="S800" i="1" s="1"/>
  <c r="AB4" i="1" l="1"/>
  <c r="AB3" i="1"/>
  <c r="K56" i="1" s="1"/>
  <c r="K60" i="1" s="1"/>
  <c r="M16" i="1" s="1"/>
  <c r="V803" i="1"/>
  <c r="W802" i="1"/>
  <c r="X802" i="1" s="1"/>
  <c r="Y802" i="1" s="1"/>
  <c r="P802" i="1"/>
  <c r="Q801" i="1"/>
  <c r="R801" i="1" s="1"/>
  <c r="S801" i="1" s="1"/>
  <c r="K54" i="1" l="1"/>
  <c r="K55" i="1" s="1"/>
  <c r="K61" i="1"/>
  <c r="M17" i="1" s="1"/>
  <c r="K64" i="1"/>
  <c r="V804" i="1"/>
  <c r="W803" i="1"/>
  <c r="X803" i="1" s="1"/>
  <c r="Y803" i="1" s="1"/>
  <c r="P803" i="1"/>
  <c r="Q802" i="1"/>
  <c r="R802" i="1" s="1"/>
  <c r="S802" i="1" s="1"/>
  <c r="K63" i="1" l="1"/>
  <c r="K62" i="1"/>
  <c r="M18" i="1" s="1"/>
  <c r="W804" i="1"/>
  <c r="X804" i="1" s="1"/>
  <c r="Y804" i="1" s="1"/>
  <c r="V805" i="1"/>
  <c r="W805" i="1" s="1"/>
  <c r="X805" i="1" s="1"/>
  <c r="Y805" i="1" s="1"/>
  <c r="P804" i="1"/>
  <c r="Q803" i="1"/>
  <c r="R803" i="1" s="1"/>
  <c r="S803" i="1" s="1"/>
  <c r="V3" i="1" l="1"/>
  <c r="K33" i="1" s="1"/>
  <c r="V4" i="1"/>
  <c r="P805" i="1"/>
  <c r="Q805" i="1" s="1"/>
  <c r="R805" i="1" s="1"/>
  <c r="S805" i="1" s="1"/>
  <c r="Q804" i="1"/>
  <c r="R804" i="1" s="1"/>
  <c r="S804" i="1" s="1"/>
  <c r="P4" i="1" l="1"/>
  <c r="P3" i="1"/>
  <c r="K10" i="1" s="1"/>
  <c r="M12" i="1" s="1"/>
  <c r="K31" i="1"/>
  <c r="K32" i="1" s="1"/>
  <c r="K37" i="1"/>
  <c r="K38" i="1"/>
  <c r="K39" i="1" l="1"/>
  <c r="K40" i="1"/>
  <c r="K44" i="1" s="1"/>
  <c r="K41" i="1"/>
  <c r="G16" i="1"/>
  <c r="G17" i="1"/>
  <c r="K7" i="1" l="1"/>
  <c r="K14" i="1"/>
  <c r="K15" i="1"/>
  <c r="K8" i="1" l="1"/>
  <c r="K18" i="1"/>
  <c r="K16" i="1"/>
  <c r="K17" i="1"/>
  <c r="K21" i="1" s="1"/>
  <c r="H19" i="1" s="1"/>
  <c r="B23" i="1" l="1"/>
  <c r="L69" i="1"/>
</calcChain>
</file>

<file path=xl/sharedStrings.xml><?xml version="1.0" encoding="utf-8"?>
<sst xmlns="http://schemas.openxmlformats.org/spreadsheetml/2006/main" count="119" uniqueCount="59">
  <si>
    <t>Can full length be galvanized?</t>
  </si>
  <si>
    <t>Length fully submerged:</t>
  </si>
  <si>
    <t xml:space="preserve">Length fully galvanized: </t>
  </si>
  <si>
    <t>H</t>
  </si>
  <si>
    <t>Rotated Article Height (S)</t>
  </si>
  <si>
    <t>Article Length</t>
  </si>
  <si>
    <t>I</t>
  </si>
  <si>
    <t>Galvanize rotated on side:</t>
  </si>
  <si>
    <t>°</t>
  </si>
  <si>
    <t>θ maximum</t>
  </si>
  <si>
    <t>θ minimum</t>
  </si>
  <si>
    <t>Can This Article be Fully Galvanized?</t>
  </si>
  <si>
    <t>inches</t>
  </si>
  <si>
    <t>W (Kettle Width)</t>
  </si>
  <si>
    <t>L</t>
  </si>
  <si>
    <t>(S) Height</t>
  </si>
  <si>
    <t>L (Kettle Length)</t>
  </si>
  <si>
    <t>Width</t>
  </si>
  <si>
    <t>Length</t>
  </si>
  <si>
    <t>K (Kettle Depth)</t>
  </si>
  <si>
    <t>Enter Article Dimensions:</t>
  </si>
  <si>
    <t>Gt+Gb</t>
  </si>
  <si>
    <t>x ok?</t>
  </si>
  <si>
    <t>Ltot</t>
  </si>
  <si>
    <t>x (rad)</t>
  </si>
  <si>
    <t>Iteration</t>
  </si>
  <si>
    <t>allowable</t>
  </si>
  <si>
    <t>= x (max)</t>
  </si>
  <si>
    <t>Article Height As-Is S</t>
  </si>
  <si>
    <t>= x (min)</t>
  </si>
  <si>
    <t>Galvanize when rotated:</t>
  </si>
  <si>
    <t>Galvanize as-is:</t>
  </si>
  <si>
    <t>Progressive Dip Calculator</t>
  </si>
  <si>
    <t>Iteration Calculation</t>
  </si>
  <si>
    <t>Model Diagram Outputs</t>
  </si>
  <si>
    <t>Enter Properties of Zinc Height:</t>
  </si>
  <si>
    <t>Dross Line Height</t>
  </si>
  <si>
    <t>Freeboard Height</t>
  </si>
  <si>
    <t>Article Orientation:</t>
  </si>
  <si>
    <t>available K</t>
  </si>
  <si>
    <t>Will width fit in tank?</t>
  </si>
  <si>
    <r>
      <rPr>
        <b/>
        <sz val="9"/>
        <color theme="1"/>
        <rFont val="Calibri Light"/>
        <family val="2"/>
        <scheme val="major"/>
      </rPr>
      <t xml:space="preserve">If unknown: </t>
    </r>
    <r>
      <rPr>
        <sz val="9"/>
        <color theme="1"/>
        <rFont val="Calibri Light"/>
        <family val="2"/>
        <scheme val="major"/>
      </rPr>
      <t>use dross height = 8 in. and freeboard = 4 in.</t>
    </r>
  </si>
  <si>
    <t>Dip Method:</t>
  </si>
  <si>
    <t>Max Dip Length Determination</t>
  </si>
  <si>
    <t>to determine max length when article is too long</t>
  </si>
  <si>
    <t>used when article is too long</t>
  </si>
  <si>
    <t>Allowable Angles in the Bath:</t>
  </si>
  <si>
    <t>H18</t>
  </si>
  <si>
    <t>K34&lt;=K12</t>
  </si>
  <si>
    <r>
      <t>x</t>
    </r>
    <r>
      <rPr>
        <vertAlign val="subscript"/>
        <sz val="11"/>
        <color theme="0"/>
        <rFont val="Calibri Light"/>
        <family val="2"/>
        <scheme val="major"/>
      </rPr>
      <t>init</t>
    </r>
  </si>
  <si>
    <r>
      <t>L</t>
    </r>
    <r>
      <rPr>
        <vertAlign val="subscript"/>
        <sz val="11"/>
        <color theme="0"/>
        <rFont val="Calibri Light"/>
        <family val="2"/>
        <scheme val="major"/>
      </rPr>
      <t>1</t>
    </r>
  </si>
  <si>
    <r>
      <t>L</t>
    </r>
    <r>
      <rPr>
        <vertAlign val="subscript"/>
        <sz val="11"/>
        <color theme="0"/>
        <rFont val="Calibri Light"/>
        <family val="2"/>
        <scheme val="major"/>
      </rPr>
      <t>2</t>
    </r>
  </si>
  <si>
    <r>
      <t>L</t>
    </r>
    <r>
      <rPr>
        <vertAlign val="subscript"/>
        <sz val="11"/>
        <color theme="0"/>
        <rFont val="Calibri Light"/>
        <family val="2"/>
        <scheme val="major"/>
      </rPr>
      <t>TOT</t>
    </r>
  </si>
  <si>
    <r>
      <t>x</t>
    </r>
    <r>
      <rPr>
        <vertAlign val="subscript"/>
        <sz val="11"/>
        <color theme="0"/>
        <rFont val="Calibri Light"/>
        <family val="2"/>
        <scheme val="major"/>
      </rPr>
      <t>est</t>
    </r>
  </si>
  <si>
    <r>
      <t>G</t>
    </r>
    <r>
      <rPr>
        <vertAlign val="subscript"/>
        <sz val="11"/>
        <color theme="0"/>
        <rFont val="Calibri Light"/>
        <family val="2"/>
        <scheme val="major"/>
      </rPr>
      <t>t</t>
    </r>
  </si>
  <si>
    <r>
      <t>G</t>
    </r>
    <r>
      <rPr>
        <vertAlign val="subscript"/>
        <sz val="11"/>
        <color theme="0"/>
        <rFont val="Calibri Light"/>
        <family val="2"/>
        <scheme val="major"/>
      </rPr>
      <t>b</t>
    </r>
  </si>
  <si>
    <r>
      <t>G</t>
    </r>
    <r>
      <rPr>
        <vertAlign val="subscript"/>
        <sz val="11"/>
        <color theme="0"/>
        <rFont val="Calibri Light"/>
        <family val="2"/>
        <scheme val="major"/>
      </rPr>
      <t>t</t>
    </r>
    <r>
      <rPr>
        <sz val="11"/>
        <color theme="0"/>
        <rFont val="Calibri Light"/>
        <family val="2"/>
        <scheme val="major"/>
      </rPr>
      <t>+G</t>
    </r>
    <r>
      <rPr>
        <vertAlign val="subscript"/>
        <sz val="11"/>
        <color theme="0"/>
        <rFont val="Calibri Light"/>
        <family val="2"/>
        <scheme val="major"/>
      </rPr>
      <t>b</t>
    </r>
  </si>
  <si>
    <r>
      <t>L</t>
    </r>
    <r>
      <rPr>
        <vertAlign val="subscript"/>
        <sz val="11"/>
        <color theme="0"/>
        <rFont val="Calibri Light"/>
        <family val="2"/>
        <scheme val="major"/>
      </rPr>
      <t>t</t>
    </r>
  </si>
  <si>
    <t>Southern Galvanizing Kettle Dimensions: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</si>
</sst>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b/>
      <sz val="13"/>
      <color theme="1"/>
      <name val="Calibri Light"/>
      <family val="2"/>
      <scheme val="major"/>
    </font>
    <font>
      <b/>
      <sz val="13"/>
      <color theme="0"/>
      <name val="Calibri Light"/>
      <family val="2"/>
      <scheme val="major"/>
    </font>
    <font>
      <b/>
      <sz val="36"/>
      <color rgb="FFEF423B"/>
      <name val="Open sans condensed light"/>
    </font>
    <font>
      <b/>
      <sz val="28"/>
      <color rgb="FFEF423B"/>
      <name val="Open sans condensed light"/>
    </font>
    <font>
      <b/>
      <sz val="30"/>
      <color rgb="FFEF423B"/>
      <name val="Open Sans Condensed Light"/>
      <family val="2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u/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vertAlign val="subscript"/>
      <sz val="11"/>
      <color theme="0"/>
      <name val="Calibri Light"/>
      <family val="2"/>
      <scheme val="major"/>
    </font>
    <font>
      <b/>
      <sz val="22"/>
      <color rgb="FFEF423B"/>
      <name val="Open Sans Condensed Light"/>
    </font>
    <font>
      <sz val="24"/>
      <color theme="1"/>
      <name val="Open Sans"/>
      <family val="2"/>
    </font>
    <font>
      <sz val="18"/>
      <color theme="1"/>
      <name val="Open Sans Bold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rgb="FF353535"/>
      </left>
      <right style="thin">
        <color rgb="FF353535"/>
      </right>
      <top/>
      <bottom style="thin">
        <color rgb="FF353535"/>
      </bottom>
      <diagonal/>
    </border>
    <border>
      <left/>
      <right style="thin">
        <color rgb="FF353535"/>
      </right>
      <top/>
      <bottom style="thin">
        <color rgb="FF353535"/>
      </bottom>
      <diagonal/>
    </border>
    <border>
      <left style="thin">
        <color rgb="FF353535"/>
      </left>
      <right/>
      <top/>
      <bottom style="thin">
        <color rgb="FF353535"/>
      </bottom>
      <diagonal/>
    </border>
    <border>
      <left style="thin">
        <color rgb="FF353535"/>
      </left>
      <right style="thin">
        <color rgb="FF353535"/>
      </right>
      <top style="thin">
        <color rgb="FF353535"/>
      </top>
      <bottom style="thin">
        <color rgb="FF353535"/>
      </bottom>
      <diagonal/>
    </border>
    <border>
      <left/>
      <right style="thin">
        <color rgb="FF353535"/>
      </right>
      <top style="medium">
        <color rgb="FF353535"/>
      </top>
      <bottom style="thin">
        <color rgb="FF353535"/>
      </bottom>
      <diagonal/>
    </border>
    <border>
      <left style="thin">
        <color rgb="FF353535"/>
      </left>
      <right/>
      <top style="medium">
        <color rgb="FF353535"/>
      </top>
      <bottom style="thin">
        <color rgb="FF353535"/>
      </bottom>
      <diagonal/>
    </border>
    <border>
      <left/>
      <right style="thin">
        <color rgb="FF353535"/>
      </right>
      <top style="thin">
        <color rgb="FF353535"/>
      </top>
      <bottom style="medium">
        <color rgb="FF353535"/>
      </bottom>
      <diagonal/>
    </border>
    <border>
      <left/>
      <right/>
      <top style="thin">
        <color rgb="FF353535"/>
      </top>
      <bottom style="medium">
        <color rgb="FF353535"/>
      </bottom>
      <diagonal/>
    </border>
    <border>
      <left style="thin">
        <color rgb="FF353535"/>
      </left>
      <right/>
      <top style="thin">
        <color rgb="FF353535"/>
      </top>
      <bottom style="medium">
        <color rgb="FF3535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53535"/>
      </left>
      <right style="thin">
        <color rgb="FF353535"/>
      </right>
      <top style="thin">
        <color rgb="FF353535"/>
      </top>
      <bottom/>
      <diagonal/>
    </border>
    <border>
      <left style="thin">
        <color rgb="FF353535"/>
      </left>
      <right style="thin">
        <color rgb="FF353535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rgb="FF353535"/>
      </bottom>
      <diagonal/>
    </border>
    <border>
      <left/>
      <right/>
      <top style="thin">
        <color indexed="64"/>
      </top>
      <bottom style="medium">
        <color rgb="FF353535"/>
      </bottom>
      <diagonal/>
    </border>
    <border>
      <left/>
      <right style="thin">
        <color indexed="64"/>
      </right>
      <top style="thin">
        <color indexed="64"/>
      </top>
      <bottom style="medium">
        <color rgb="FF353535"/>
      </bottom>
      <diagonal/>
    </border>
    <border>
      <left style="thin">
        <color indexed="64"/>
      </left>
      <right/>
      <top style="medium">
        <color rgb="FF353535"/>
      </top>
      <bottom style="thin">
        <color indexed="64"/>
      </bottom>
      <diagonal/>
    </border>
    <border>
      <left/>
      <right/>
      <top style="medium">
        <color rgb="FF353535"/>
      </top>
      <bottom style="thin">
        <color indexed="64"/>
      </bottom>
      <diagonal/>
    </border>
    <border>
      <left/>
      <right style="thin">
        <color indexed="64"/>
      </right>
      <top style="medium">
        <color rgb="FF35353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3" fontId="4" fillId="3" borderId="12" xfId="0" applyNumberFormat="1" applyFont="1" applyFill="1" applyBorder="1" applyProtection="1">
      <protection locked="0"/>
    </xf>
    <xf numFmtId="3" fontId="4" fillId="3" borderId="10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0" borderId="0" xfId="0" applyFont="1" applyProtection="1"/>
    <xf numFmtId="0" fontId="6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right"/>
    </xf>
    <xf numFmtId="0" fontId="2" fillId="2" borderId="1" xfId="0" applyFont="1" applyFill="1" applyBorder="1" applyProtection="1"/>
    <xf numFmtId="0" fontId="2" fillId="2" borderId="4" xfId="0" applyFont="1" applyFill="1" applyBorder="1" applyAlignment="1" applyProtection="1">
      <alignment horizontal="right"/>
    </xf>
    <xf numFmtId="0" fontId="2" fillId="2" borderId="4" xfId="0" applyFont="1" applyFill="1" applyBorder="1" applyProtection="1"/>
    <xf numFmtId="0" fontId="2" fillId="2" borderId="11" xfId="0" applyFont="1" applyFill="1" applyBorder="1" applyAlignment="1" applyProtection="1">
      <alignment horizontal="right"/>
    </xf>
    <xf numFmtId="0" fontId="2" fillId="2" borderId="11" xfId="0" applyFont="1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5" xfId="0" applyFont="1" applyFill="1" applyBorder="1" applyProtection="1"/>
    <xf numFmtId="0" fontId="2" fillId="2" borderId="10" xfId="0" applyFont="1" applyFill="1" applyBorder="1" applyAlignment="1" applyProtection="1">
      <alignment horizontal="right"/>
    </xf>
    <xf numFmtId="0" fontId="2" fillId="2" borderId="10" xfId="0" applyFont="1" applyFill="1" applyBorder="1" applyProtection="1"/>
    <xf numFmtId="0" fontId="1" fillId="2" borderId="4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right"/>
    </xf>
    <xf numFmtId="0" fontId="1" fillId="2" borderId="2" xfId="0" applyFont="1" applyFill="1" applyBorder="1" applyProtection="1"/>
    <xf numFmtId="0" fontId="3" fillId="2" borderId="1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1" fillId="2" borderId="0" xfId="0" applyFont="1" applyFill="1" applyBorder="1" applyProtection="1"/>
    <xf numFmtId="0" fontId="13" fillId="2" borderId="0" xfId="0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center" vertical="center" textRotation="90"/>
    </xf>
    <xf numFmtId="0" fontId="13" fillId="2" borderId="0" xfId="0" applyFont="1" applyFill="1" applyBorder="1" applyAlignment="1" applyProtection="1">
      <alignment horizontal="center"/>
    </xf>
    <xf numFmtId="3" fontId="13" fillId="2" borderId="0" xfId="0" applyNumberFormat="1" applyFont="1" applyFill="1" applyBorder="1" applyProtection="1"/>
    <xf numFmtId="164" fontId="12" fillId="2" borderId="0" xfId="0" applyNumberFormat="1" applyFont="1" applyFill="1" applyBorder="1" applyProtection="1"/>
    <xf numFmtId="0" fontId="12" fillId="2" borderId="0" xfId="0" quotePrefix="1" applyFont="1" applyFill="1" applyBorder="1" applyAlignment="1" applyProtection="1">
      <alignment horizontal="left"/>
    </xf>
    <xf numFmtId="1" fontId="12" fillId="2" borderId="0" xfId="0" quotePrefix="1" applyNumberFormat="1" applyFont="1" applyFill="1" applyBorder="1" applyProtection="1"/>
    <xf numFmtId="164" fontId="13" fillId="2" borderId="0" xfId="0" applyNumberFormat="1" applyFont="1" applyFill="1" applyBorder="1" applyProtection="1"/>
    <xf numFmtId="2" fontId="13" fillId="2" borderId="0" xfId="0" applyNumberFormat="1" applyFont="1" applyFill="1" applyBorder="1" applyProtection="1"/>
    <xf numFmtId="1" fontId="13" fillId="2" borderId="0" xfId="0" applyNumberFormat="1" applyFont="1" applyFill="1" applyBorder="1" applyProtection="1"/>
    <xf numFmtId="165" fontId="13" fillId="2" borderId="0" xfId="0" applyNumberFormat="1" applyFont="1" applyFill="1" applyBorder="1" applyProtection="1"/>
    <xf numFmtId="0" fontId="12" fillId="2" borderId="0" xfId="0" applyFont="1" applyFill="1" applyBorder="1" applyProtection="1"/>
    <xf numFmtId="1" fontId="12" fillId="2" borderId="0" xfId="0" applyNumberFormat="1" applyFont="1" applyFill="1" applyBorder="1" applyProtection="1"/>
    <xf numFmtId="2" fontId="13" fillId="2" borderId="0" xfId="0" applyNumberFormat="1" applyFont="1" applyFill="1" applyBorder="1" applyAlignment="1" applyProtection="1">
      <alignment horizontal="right"/>
    </xf>
    <xf numFmtId="164" fontId="13" fillId="2" borderId="0" xfId="0" applyNumberFormat="1" applyFont="1" applyFill="1" applyBorder="1" applyAlignment="1" applyProtection="1">
      <alignment horizontal="right"/>
    </xf>
    <xf numFmtId="165" fontId="13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 applyProtection="1"/>
    <xf numFmtId="3" fontId="4" fillId="4" borderId="1" xfId="0" applyNumberFormat="1" applyFont="1" applyFill="1" applyBorder="1" applyProtection="1">
      <protection locked="0"/>
    </xf>
    <xf numFmtId="3" fontId="4" fillId="4" borderId="4" xfId="0" applyNumberFormat="1" applyFont="1" applyFill="1" applyBorder="1" applyProtection="1">
      <protection locked="0"/>
    </xf>
    <xf numFmtId="3" fontId="4" fillId="5" borderId="4" xfId="0" applyNumberFormat="1" applyFont="1" applyFill="1" applyBorder="1" applyProtection="1">
      <protection locked="0"/>
    </xf>
    <xf numFmtId="3" fontId="4" fillId="5" borderId="1" xfId="0" applyNumberFormat="1" applyFont="1" applyFill="1" applyBorder="1" applyProtection="1">
      <protection locked="0"/>
    </xf>
    <xf numFmtId="0" fontId="1" fillId="0" borderId="0" xfId="0" applyFont="1" applyFill="1" applyProtection="1"/>
    <xf numFmtId="0" fontId="17" fillId="2" borderId="0" xfId="0" applyFont="1" applyFill="1" applyProtection="1"/>
    <xf numFmtId="0" fontId="4" fillId="6" borderId="9" xfId="0" applyFont="1" applyFill="1" applyBorder="1" applyAlignment="1" applyProtection="1">
      <alignment horizontal="left"/>
    </xf>
    <xf numFmtId="0" fontId="4" fillId="6" borderId="8" xfId="0" applyFont="1" applyFill="1" applyBorder="1" applyAlignment="1" applyProtection="1">
      <alignment horizontal="left"/>
    </xf>
    <xf numFmtId="0" fontId="4" fillId="6" borderId="7" xfId="0" applyFont="1" applyFill="1" applyBorder="1" applyAlignment="1" applyProtection="1">
      <alignment horizontal="left"/>
    </xf>
    <xf numFmtId="0" fontId="1" fillId="2" borderId="19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center"/>
    </xf>
    <xf numFmtId="0" fontId="4" fillId="5" borderId="13" xfId="0" applyFont="1" applyFill="1" applyBorder="1" applyAlignment="1" applyProtection="1">
      <alignment horizontal="left" vertical="center"/>
    </xf>
    <xf numFmtId="0" fontId="4" fillId="5" borderId="14" xfId="0" applyFont="1" applyFill="1" applyBorder="1" applyAlignment="1" applyProtection="1">
      <alignment horizontal="left" vertical="center"/>
    </xf>
    <xf numFmtId="0" fontId="4" fillId="5" borderId="15" xfId="0" applyFont="1" applyFill="1" applyBorder="1" applyAlignment="1" applyProtection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</xf>
    <xf numFmtId="0" fontId="10" fillId="2" borderId="17" xfId="0" applyFont="1" applyFill="1" applyBorder="1" applyAlignment="1" applyProtection="1">
      <alignment horizontal="left" vertical="center"/>
    </xf>
    <xf numFmtId="0" fontId="10" fillId="2" borderId="18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4" fillId="5" borderId="9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5" borderId="9" xfId="0" applyFont="1" applyFill="1" applyBorder="1" applyAlignment="1" applyProtection="1">
      <alignment horizontal="left"/>
    </xf>
    <xf numFmtId="0" fontId="4" fillId="5" borderId="8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>
      <alignment horizontal="left"/>
    </xf>
    <xf numFmtId="0" fontId="15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8F8A"/>
      <color rgb="FFF37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24</xdr:row>
      <xdr:rowOff>26352</xdr:rowOff>
    </xdr:from>
    <xdr:to>
      <xdr:col>8</xdr:col>
      <xdr:colOff>82899</xdr:colOff>
      <xdr:row>41</xdr:row>
      <xdr:rowOff>129540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6FEA92B-2D64-48FF-BE31-0951059D6D72}"/>
            </a:ext>
          </a:extLst>
        </xdr:cNvPr>
        <xdr:cNvGrpSpPr>
          <a:grpSpLocks noChangeAspect="1"/>
        </xdr:cNvGrpSpPr>
      </xdr:nvGrpSpPr>
      <xdr:grpSpPr>
        <a:xfrm>
          <a:off x="140970" y="5088209"/>
          <a:ext cx="6545929" cy="3586617"/>
          <a:chOff x="2316064" y="592362"/>
          <a:chExt cx="8373743" cy="4497639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178A6469-62C5-40D9-89F3-62CB0E86139A}"/>
              </a:ext>
            </a:extLst>
          </xdr:cNvPr>
          <xdr:cNvSpPr/>
        </xdr:nvSpPr>
        <xdr:spPr>
          <a:xfrm>
            <a:off x="2409770" y="4184768"/>
            <a:ext cx="7992085" cy="624399"/>
          </a:xfrm>
          <a:prstGeom prst="rect">
            <a:avLst/>
          </a:prstGeom>
          <a:solidFill>
            <a:srgbClr val="EF423B">
              <a:alpha val="80000"/>
            </a:srgb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E986AE9A-F2A1-4CBF-894E-6A056377255C}"/>
              </a:ext>
            </a:extLst>
          </xdr:cNvPr>
          <xdr:cNvCxnSpPr>
            <a:cxnSpLocks/>
          </xdr:cNvCxnSpPr>
        </xdr:nvCxnSpPr>
        <xdr:spPr>
          <a:xfrm flipH="1" flipV="1">
            <a:off x="4977424" y="4221990"/>
            <a:ext cx="2718776" cy="555086"/>
          </a:xfrm>
          <a:prstGeom prst="line">
            <a:avLst/>
          </a:prstGeom>
          <a:ln w="76200">
            <a:solidFill>
              <a:srgbClr val="C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id="{36EEA983-36B1-4D08-A529-9AA34A6DB4E5}"/>
              </a:ext>
            </a:extLst>
          </xdr:cNvPr>
          <xdr:cNvCxnSpPr/>
        </xdr:nvCxnSpPr>
        <xdr:spPr>
          <a:xfrm>
            <a:off x="2513671" y="1296752"/>
            <a:ext cx="0" cy="1828799"/>
          </a:xfrm>
          <a:prstGeom prst="line">
            <a:avLst/>
          </a:prstGeom>
          <a:ln w="571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90BB5E20-5769-4AF6-9D87-B0CE3F864B92}"/>
              </a:ext>
            </a:extLst>
          </xdr:cNvPr>
          <xdr:cNvCxnSpPr/>
        </xdr:nvCxnSpPr>
        <xdr:spPr>
          <a:xfrm>
            <a:off x="2528596" y="3106887"/>
            <a:ext cx="5852160" cy="0"/>
          </a:xfrm>
          <a:prstGeom prst="line">
            <a:avLst/>
          </a:prstGeom>
          <a:ln w="571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B724832A-5C9B-4924-92CF-AB0201E04942}"/>
              </a:ext>
            </a:extLst>
          </xdr:cNvPr>
          <xdr:cNvCxnSpPr>
            <a:cxnSpLocks/>
          </xdr:cNvCxnSpPr>
        </xdr:nvCxnSpPr>
        <xdr:spPr>
          <a:xfrm flipV="1">
            <a:off x="8384852" y="1319611"/>
            <a:ext cx="0" cy="1801368"/>
          </a:xfrm>
          <a:prstGeom prst="line">
            <a:avLst/>
          </a:prstGeom>
          <a:ln w="57150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C08A748B-333A-481A-A315-ED088FE3DB03}"/>
              </a:ext>
            </a:extLst>
          </xdr:cNvPr>
          <xdr:cNvSpPr/>
        </xdr:nvSpPr>
        <xdr:spPr>
          <a:xfrm>
            <a:off x="2547264" y="1436707"/>
            <a:ext cx="5804252" cy="1492898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ADFD3D8C-C5AA-416A-AE55-DC25FAB534DF}"/>
              </a:ext>
            </a:extLst>
          </xdr:cNvPr>
          <xdr:cNvSpPr/>
        </xdr:nvSpPr>
        <xdr:spPr>
          <a:xfrm>
            <a:off x="2547265" y="2929605"/>
            <a:ext cx="5804250" cy="158610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6F6342D1-C8BA-4647-ADFD-3965B432BFF8}"/>
              </a:ext>
            </a:extLst>
          </xdr:cNvPr>
          <xdr:cNvCxnSpPr>
            <a:cxnSpLocks/>
          </xdr:cNvCxnSpPr>
        </xdr:nvCxnSpPr>
        <xdr:spPr>
          <a:xfrm>
            <a:off x="8564880" y="1319611"/>
            <a:ext cx="0" cy="180594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F72FF588-469D-430B-B24E-39416D402881}"/>
              </a:ext>
            </a:extLst>
          </xdr:cNvPr>
          <xdr:cNvCxnSpPr/>
        </xdr:nvCxnSpPr>
        <xdr:spPr>
          <a:xfrm>
            <a:off x="2519264" y="3250563"/>
            <a:ext cx="5857968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3391C4EE-224A-49E8-B413-17625F965484}"/>
              </a:ext>
            </a:extLst>
          </xdr:cNvPr>
          <xdr:cNvCxnSpPr>
            <a:cxnSpLocks/>
          </xdr:cNvCxnSpPr>
        </xdr:nvCxnSpPr>
        <xdr:spPr>
          <a:xfrm>
            <a:off x="7861809" y="1436707"/>
            <a:ext cx="0" cy="1492897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4" name="TextBox 21">
            <a:extLst>
              <a:ext uri="{FF2B5EF4-FFF2-40B4-BE49-F238E27FC236}">
                <a16:creationId xmlns:a16="http://schemas.microsoft.com/office/drawing/2014/main" id="{295D59CD-0275-42DF-B985-6CE63162F7AF}"/>
              </a:ext>
            </a:extLst>
          </xdr:cNvPr>
          <xdr:cNvSpPr txBox="1"/>
        </xdr:nvSpPr>
        <xdr:spPr>
          <a:xfrm>
            <a:off x="7040550" y="2827995"/>
            <a:ext cx="1653740" cy="35413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latin typeface="+mj-lt"/>
              </a:rPr>
              <a:t>D (Dross Line)</a:t>
            </a:r>
          </a:p>
        </xdr:txBody>
      </xdr:sp>
      <xdr:sp macro="" textlink="">
        <xdr:nvSpPr>
          <xdr:cNvPr id="15" name="TextBox 22">
            <a:extLst>
              <a:ext uri="{FF2B5EF4-FFF2-40B4-BE49-F238E27FC236}">
                <a16:creationId xmlns:a16="http://schemas.microsoft.com/office/drawing/2014/main" id="{2D7141BB-4581-4D17-A40C-16B052CFAE6F}"/>
              </a:ext>
            </a:extLst>
          </xdr:cNvPr>
          <xdr:cNvSpPr txBox="1"/>
        </xdr:nvSpPr>
        <xdr:spPr>
          <a:xfrm>
            <a:off x="2441396" y="1197510"/>
            <a:ext cx="2759690" cy="343664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>
                <a:latin typeface="+mj-lt"/>
              </a:rPr>
              <a:t>F (Freeboard Height)</a:t>
            </a:r>
          </a:p>
        </xdr:txBody>
      </xdr:sp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AF701F38-F70C-4CF3-A398-FF8D92709B9C}"/>
              </a:ext>
            </a:extLst>
          </xdr:cNvPr>
          <xdr:cNvSpPr/>
        </xdr:nvSpPr>
        <xdr:spPr>
          <a:xfrm rot="20555807">
            <a:off x="2478517" y="1206321"/>
            <a:ext cx="7992085" cy="624400"/>
          </a:xfrm>
          <a:prstGeom prst="rect">
            <a:avLst/>
          </a:prstGeom>
          <a:solidFill>
            <a:schemeClr val="bg1">
              <a:lumMod val="50000"/>
              <a:alpha val="80000"/>
            </a:schemeClr>
          </a:solidFill>
          <a:ln>
            <a:noFill/>
          </a:ln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2427DBCD-6449-4674-B471-95C6184278B6}"/>
              </a:ext>
            </a:extLst>
          </xdr:cNvPr>
          <xdr:cNvCxnSpPr>
            <a:cxnSpLocks/>
          </xdr:cNvCxnSpPr>
        </xdr:nvCxnSpPr>
        <xdr:spPr>
          <a:xfrm>
            <a:off x="7673277" y="862261"/>
            <a:ext cx="189871" cy="563642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$M$15">
        <xdr:nvSpPr>
          <xdr:cNvPr id="22" name="TextBox 37">
            <a:extLst>
              <a:ext uri="{FF2B5EF4-FFF2-40B4-BE49-F238E27FC236}">
                <a16:creationId xmlns:a16="http://schemas.microsoft.com/office/drawing/2014/main" id="{283E187D-953A-48D2-AA8B-C3EF1D5357FF}"/>
              </a:ext>
            </a:extLst>
          </xdr:cNvPr>
          <xdr:cNvSpPr txBox="1"/>
        </xdr:nvSpPr>
        <xdr:spPr>
          <a:xfrm>
            <a:off x="4298226" y="3266397"/>
            <a:ext cx="2434905" cy="331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24B67457-C979-444B-9427-1F2BA0136024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L (Kettle Length) = 420in</a:t>
            </a:fld>
            <a:endParaRPr lang="en-US" sz="1400">
              <a:latin typeface="+mj-lt"/>
            </a:endParaRPr>
          </a:p>
        </xdr:txBody>
      </xdr:sp>
      <xdr:sp macro="" textlink="">
        <xdr:nvSpPr>
          <xdr:cNvPr id="23" name="Arc 22">
            <a:extLst>
              <a:ext uri="{FF2B5EF4-FFF2-40B4-BE49-F238E27FC236}">
                <a16:creationId xmlns:a16="http://schemas.microsoft.com/office/drawing/2014/main" id="{99E4FCED-93DA-4EFF-B4C5-7B0C07B0A6A0}"/>
              </a:ext>
            </a:extLst>
          </xdr:cNvPr>
          <xdr:cNvSpPr/>
        </xdr:nvSpPr>
        <xdr:spPr>
          <a:xfrm>
            <a:off x="3292253" y="2603842"/>
            <a:ext cx="457200" cy="457200"/>
          </a:xfrm>
          <a:prstGeom prst="arc">
            <a:avLst>
              <a:gd name="adj1" fmla="val 18709210"/>
              <a:gd name="adj2" fmla="val 1458689"/>
            </a:avLst>
          </a:prstGeom>
          <a:ln>
            <a:prstDash val="dash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latin typeface="+mj-lt"/>
            </a:endParaRPr>
          </a:p>
        </xdr:txBody>
      </xdr:sp>
      <xdr:sp macro="" textlink="$M$12">
        <xdr:nvSpPr>
          <xdr:cNvPr id="24" name="TextBox 46">
            <a:extLst>
              <a:ext uri="{FF2B5EF4-FFF2-40B4-BE49-F238E27FC236}">
                <a16:creationId xmlns:a16="http://schemas.microsoft.com/office/drawing/2014/main" id="{0CCA2C6C-6217-4915-9365-0764ECA49904}"/>
              </a:ext>
            </a:extLst>
          </xdr:cNvPr>
          <xdr:cNvSpPr txBox="1"/>
        </xdr:nvSpPr>
        <xdr:spPr>
          <a:xfrm>
            <a:off x="3760435" y="2598894"/>
            <a:ext cx="1346511" cy="331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D1DE3E80-E80F-47EC-9AA1-38B695328BF9}" type="TxLink">
              <a:rPr lang="el-GR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θ = 12.4°</a:t>
            </a:fld>
            <a:endParaRPr lang="en-US" sz="1400">
              <a:latin typeface="+mj-lt"/>
            </a:endParaRPr>
          </a:p>
        </xdr:txBody>
      </xdr: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69B780CD-83DB-49A2-970F-D8F4CB221132}"/>
              </a:ext>
            </a:extLst>
          </xdr:cNvPr>
          <xdr:cNvCxnSpPr>
            <a:cxnSpLocks/>
          </xdr:cNvCxnSpPr>
        </xdr:nvCxnSpPr>
        <xdr:spPr>
          <a:xfrm flipV="1">
            <a:off x="2546657" y="1427340"/>
            <a:ext cx="3256664" cy="948157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EBEB2194-38A6-418F-9B29-0AF66EA2AA3A}"/>
              </a:ext>
            </a:extLst>
          </xdr:cNvPr>
          <xdr:cNvCxnSpPr>
            <a:cxnSpLocks/>
          </xdr:cNvCxnSpPr>
        </xdr:nvCxnSpPr>
        <xdr:spPr>
          <a:xfrm rot="60000" flipV="1">
            <a:off x="2722940" y="1337415"/>
            <a:ext cx="5111734" cy="1577817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$M$17">
        <xdr:nvSpPr>
          <xdr:cNvPr id="27" name="TextBox 58">
            <a:extLst>
              <a:ext uri="{FF2B5EF4-FFF2-40B4-BE49-F238E27FC236}">
                <a16:creationId xmlns:a16="http://schemas.microsoft.com/office/drawing/2014/main" id="{9D4C1DBD-C24D-4032-996D-446B239E7119}"/>
              </a:ext>
            </a:extLst>
          </xdr:cNvPr>
          <xdr:cNvSpPr txBox="1"/>
        </xdr:nvSpPr>
        <xdr:spPr>
          <a:xfrm rot="20580000">
            <a:off x="3447669" y="1704860"/>
            <a:ext cx="4225825" cy="37780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4DF4E579-2156-408F-A69C-F3C59A0145F7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Gb (Length Galvanized on Bottom) = 409in</a:t>
            </a:fld>
            <a:endParaRPr lang="en-US" sz="1400" baseline="-25000">
              <a:latin typeface="+mj-lt"/>
            </a:endParaRPr>
          </a:p>
        </xdr:txBody>
      </xdr:sp>
      <xdr:sp macro="" textlink="$M$16">
        <xdr:nvSpPr>
          <xdr:cNvPr id="28" name="TextBox 59">
            <a:extLst>
              <a:ext uri="{FF2B5EF4-FFF2-40B4-BE49-F238E27FC236}">
                <a16:creationId xmlns:a16="http://schemas.microsoft.com/office/drawing/2014/main" id="{3F45A9B5-013B-4D12-80C9-6A930AFC22ED}"/>
              </a:ext>
            </a:extLst>
          </xdr:cNvPr>
          <xdr:cNvSpPr txBox="1"/>
        </xdr:nvSpPr>
        <xdr:spPr>
          <a:xfrm rot="20618704">
            <a:off x="2369423" y="1496384"/>
            <a:ext cx="4173079" cy="331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F134DB5C-4A39-415D-AC1C-8AD9FF8912BE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Gt (Length Galvanized on Top) = -6in</a:t>
            </a:fld>
            <a:endParaRPr lang="en-US" sz="1050" baseline="-25000">
              <a:latin typeface="+mj-lt"/>
            </a:endParaRPr>
          </a:p>
        </xdr:txBody>
      </xdr:sp>
      <xdr:sp macro="" textlink="$M$13">
        <xdr:nvSpPr>
          <xdr:cNvPr id="29" name="TextBox 60">
            <a:extLst>
              <a:ext uri="{FF2B5EF4-FFF2-40B4-BE49-F238E27FC236}">
                <a16:creationId xmlns:a16="http://schemas.microsoft.com/office/drawing/2014/main" id="{E794A82E-A362-4513-891C-F3B2479BAD73}"/>
              </a:ext>
            </a:extLst>
          </xdr:cNvPr>
          <xdr:cNvSpPr txBox="1"/>
        </xdr:nvSpPr>
        <xdr:spPr>
          <a:xfrm>
            <a:off x="5816987" y="2064959"/>
            <a:ext cx="2427102" cy="331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B2D0BC6C-E7DE-44AA-93DD-502F0DB9C20A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H (Zinc Height) = 84in</a:t>
            </a:fld>
            <a:endParaRPr lang="en-US" sz="1400">
              <a:latin typeface="+mj-lt"/>
            </a:endParaRPr>
          </a:p>
        </xdr:txBody>
      </xdr:sp>
      <xdr:sp macro="" textlink="$M$14">
        <xdr:nvSpPr>
          <xdr:cNvPr id="30" name="TextBox 61">
            <a:extLst>
              <a:ext uri="{FF2B5EF4-FFF2-40B4-BE49-F238E27FC236}">
                <a16:creationId xmlns:a16="http://schemas.microsoft.com/office/drawing/2014/main" id="{C3CFCF1A-32C1-485A-894B-A10C57814837}"/>
              </a:ext>
            </a:extLst>
          </xdr:cNvPr>
          <xdr:cNvSpPr txBox="1"/>
        </xdr:nvSpPr>
        <xdr:spPr>
          <a:xfrm>
            <a:off x="8527823" y="2067988"/>
            <a:ext cx="2161984" cy="331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136C7277-B6BE-4EE2-981E-63FE178A4F0D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K (Kettle Depth) = 96in</a:t>
            </a:fld>
            <a:endParaRPr lang="en-US" sz="1400">
              <a:latin typeface="+mj-lt"/>
            </a:endParaRPr>
          </a:p>
        </xdr:txBody>
      </xdr:sp>
      <xdr:sp macro="" textlink="$M$4">
        <xdr:nvSpPr>
          <xdr:cNvPr id="31" name="TextBox 63">
            <a:extLst>
              <a:ext uri="{FF2B5EF4-FFF2-40B4-BE49-F238E27FC236}">
                <a16:creationId xmlns:a16="http://schemas.microsoft.com/office/drawing/2014/main" id="{8148D276-FC50-4104-84EF-8E7A839A9C13}"/>
              </a:ext>
            </a:extLst>
          </xdr:cNvPr>
          <xdr:cNvSpPr txBox="1"/>
        </xdr:nvSpPr>
        <xdr:spPr>
          <a:xfrm rot="20615602">
            <a:off x="7774766" y="592362"/>
            <a:ext cx="2585536" cy="33176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fld id="{DA86D562-3593-44A1-B85D-6103EAC8C244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/>
              <a:t>S (Article Height) = 87in</a:t>
            </a:fld>
            <a:endParaRPr lang="en-US" sz="1300">
              <a:latin typeface="+mj-lt"/>
            </a:endParaRPr>
          </a:p>
        </xdr:txBody>
      </xdr: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71CD6D6E-C62B-4E5A-9110-D29DD8D0A1E1}"/>
              </a:ext>
            </a:extLst>
          </xdr:cNvPr>
          <xdr:cNvCxnSpPr>
            <a:cxnSpLocks/>
          </xdr:cNvCxnSpPr>
        </xdr:nvCxnSpPr>
        <xdr:spPr>
          <a:xfrm>
            <a:off x="5000570" y="4262833"/>
            <a:ext cx="5395452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3" name="TextBox 66">
            <a:extLst>
              <a:ext uri="{FF2B5EF4-FFF2-40B4-BE49-F238E27FC236}">
                <a16:creationId xmlns:a16="http://schemas.microsoft.com/office/drawing/2014/main" id="{F4B24A9B-3D0B-44CF-9E02-EB8D9A948139}"/>
              </a:ext>
            </a:extLst>
          </xdr:cNvPr>
          <xdr:cNvSpPr txBox="1"/>
        </xdr:nvSpPr>
        <xdr:spPr>
          <a:xfrm>
            <a:off x="6491247" y="4178976"/>
            <a:ext cx="3533914" cy="392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+mj-lt"/>
              </a:rPr>
              <a:t>G</a:t>
            </a:r>
            <a:r>
              <a:rPr lang="en-US" sz="1200" baseline="-25000">
                <a:latin typeface="+mj-lt"/>
              </a:rPr>
              <a:t>b</a:t>
            </a:r>
            <a:r>
              <a:rPr lang="en-US" sz="1200">
                <a:latin typeface="+mj-lt"/>
              </a:rPr>
              <a:t> (Length Galvanized on Bottom)</a:t>
            </a:r>
            <a:endParaRPr lang="en-US" sz="1200" baseline="-25000">
              <a:latin typeface="+mj-lt"/>
            </a:endParaRPr>
          </a:p>
        </xdr:txBody>
      </xdr: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44F6B291-9BBA-469C-87AF-2EE52B1A09E5}"/>
              </a:ext>
            </a:extLst>
          </xdr:cNvPr>
          <xdr:cNvCxnSpPr>
            <a:cxnSpLocks/>
          </xdr:cNvCxnSpPr>
        </xdr:nvCxnSpPr>
        <xdr:spPr>
          <a:xfrm>
            <a:off x="2411518" y="4264741"/>
            <a:ext cx="2596634" cy="0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5" name="TextBox 72">
            <a:extLst>
              <a:ext uri="{FF2B5EF4-FFF2-40B4-BE49-F238E27FC236}">
                <a16:creationId xmlns:a16="http://schemas.microsoft.com/office/drawing/2014/main" id="{C6D5C365-999A-49E6-9A27-B3C318DCD539}"/>
              </a:ext>
            </a:extLst>
          </xdr:cNvPr>
          <xdr:cNvSpPr txBox="1"/>
        </xdr:nvSpPr>
        <xdr:spPr>
          <a:xfrm>
            <a:off x="2316064" y="4204503"/>
            <a:ext cx="3156347" cy="39221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200">
                <a:latin typeface="+mj-lt"/>
              </a:rPr>
              <a:t>G</a:t>
            </a:r>
            <a:r>
              <a:rPr lang="en-US" sz="1200" baseline="-25000">
                <a:latin typeface="+mj-lt"/>
              </a:rPr>
              <a:t>t</a:t>
            </a:r>
            <a:r>
              <a:rPr lang="en-US" sz="1200">
                <a:latin typeface="+mj-lt"/>
              </a:rPr>
              <a:t> (Length Galvanized on Top)</a:t>
            </a:r>
            <a:endParaRPr lang="en-US" sz="1200" baseline="-25000">
              <a:latin typeface="+mj-lt"/>
            </a:endParaRPr>
          </a:p>
        </xdr:txBody>
      </xdr:sp>
      <xdr:sp macro="" textlink="">
        <xdr:nvSpPr>
          <xdr:cNvPr id="36" name="TextBox 79">
            <a:extLst>
              <a:ext uri="{FF2B5EF4-FFF2-40B4-BE49-F238E27FC236}">
                <a16:creationId xmlns:a16="http://schemas.microsoft.com/office/drawing/2014/main" id="{9B456BF9-5B15-4A19-AA0A-3A49D16AD4F9}"/>
              </a:ext>
            </a:extLst>
          </xdr:cNvPr>
          <xdr:cNvSpPr txBox="1"/>
        </xdr:nvSpPr>
        <xdr:spPr>
          <a:xfrm rot="637458">
            <a:off x="5185303" y="4420392"/>
            <a:ext cx="2013216" cy="38747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1100">
                <a:latin typeface="+mj-lt"/>
              </a:rPr>
              <a:t>OVERLAP LINE</a:t>
            </a:r>
          </a:p>
        </xdr:txBody>
      </xdr: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9ED028A8-57C4-42B5-9CD4-FC10660595F4}"/>
              </a:ext>
            </a:extLst>
          </xdr:cNvPr>
          <xdr:cNvCxnSpPr>
            <a:cxnSpLocks/>
          </xdr:cNvCxnSpPr>
        </xdr:nvCxnSpPr>
        <xdr:spPr>
          <a:xfrm flipV="1">
            <a:off x="2409769" y="4870371"/>
            <a:ext cx="7992085" cy="3631"/>
          </a:xfrm>
          <a:prstGeom prst="straightConnector1">
            <a:avLst/>
          </a:prstGeom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$M$18">
        <xdr:nvSpPr>
          <xdr:cNvPr id="38" name="TextBox 83">
            <a:extLst>
              <a:ext uri="{FF2B5EF4-FFF2-40B4-BE49-F238E27FC236}">
                <a16:creationId xmlns:a16="http://schemas.microsoft.com/office/drawing/2014/main" id="{3463D26B-01FB-4C6F-A1F4-F7DF19E833C0}"/>
              </a:ext>
            </a:extLst>
          </xdr:cNvPr>
          <xdr:cNvSpPr txBox="1"/>
        </xdr:nvSpPr>
        <xdr:spPr>
          <a:xfrm>
            <a:off x="2392561" y="4806883"/>
            <a:ext cx="8002271" cy="28311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1C4CDC64-0F21-48F1-B6D5-9DC0CBE20A2C}" type="TxLink">
              <a:rPr lang="en-US" sz="1100" b="0" i="0" u="none" strike="noStrike">
                <a:solidFill>
                  <a:srgbClr val="000000"/>
                </a:solidFill>
                <a:latin typeface="Calibri Light"/>
                <a:cs typeface="Calibri Light"/>
              </a:rPr>
              <a:pPr algn="ctr"/>
              <a:t>Gt + Gb (Max. Progressive Dip Length) = 403.1in</a:t>
            </a:fld>
            <a:endParaRPr lang="en-US" sz="1200">
              <a:latin typeface="+mj-lt"/>
            </a:endParaRPr>
          </a:p>
        </xdr:txBody>
      </xdr:sp>
    </xdr:grpSp>
    <xdr:clientData/>
  </xdr:twoCellAnchor>
  <xdr:twoCellAnchor editAs="oneCell">
    <xdr:from>
      <xdr:col>1</xdr:col>
      <xdr:colOff>13185</xdr:colOff>
      <xdr:row>1</xdr:row>
      <xdr:rowOff>60077</xdr:rowOff>
    </xdr:from>
    <xdr:to>
      <xdr:col>3</xdr:col>
      <xdr:colOff>396529</xdr:colOff>
      <xdr:row>6</xdr:row>
      <xdr:rowOff>36286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E9919664-9C8B-496F-9AD5-D135CF86E3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062"/>
        <a:stretch/>
      </xdr:blipFill>
      <xdr:spPr bwMode="auto">
        <a:xfrm>
          <a:off x="239971" y="250577"/>
          <a:ext cx="2950558" cy="883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C7C40-5027-4D72-852F-1E397B1DDB96}">
  <dimension ref="A1:AE819"/>
  <sheetViews>
    <sheetView tabSelected="1" topLeftCell="A2" zoomScale="140" zoomScaleNormal="140" workbookViewId="0">
      <selection activeCell="J14" sqref="J14"/>
    </sheetView>
  </sheetViews>
  <sheetFormatPr baseColWidth="10" defaultColWidth="8.83203125" defaultRowHeight="15"/>
  <cols>
    <col min="1" max="1" width="3" style="3" customWidth="1"/>
    <col min="2" max="2" width="22.5" style="4" customWidth="1"/>
    <col min="3" max="3" width="11.1640625" style="4" customWidth="1"/>
    <col min="4" max="4" width="10.1640625" style="4" customWidth="1"/>
    <col min="5" max="5" width="2.83203125" style="3" customWidth="1"/>
    <col min="6" max="6" width="15.6640625" style="4" customWidth="1"/>
    <col min="7" max="7" width="11.1640625" style="4" customWidth="1"/>
    <col min="8" max="8" width="10.1640625" style="4" customWidth="1"/>
    <col min="9" max="9" width="3" style="3" customWidth="1"/>
    <col min="10" max="10" width="26" style="4" customWidth="1"/>
    <col min="11" max="11" width="13" style="4" customWidth="1"/>
    <col min="12" max="12" width="8.33203125" style="4" customWidth="1"/>
    <col min="13" max="13" width="39.5" style="4" customWidth="1"/>
    <col min="14" max="14" width="2.5" style="4" customWidth="1"/>
    <col min="15" max="15" width="8.6640625" style="4" customWidth="1"/>
    <col min="16" max="16" width="7.33203125" style="4" customWidth="1"/>
    <col min="17" max="17" width="8.1640625" style="4" customWidth="1"/>
    <col min="18" max="18" width="7.1640625" style="4" customWidth="1"/>
    <col min="19" max="19" width="11.33203125" style="4" customWidth="1"/>
    <col min="20" max="20" width="1.83203125" style="4" customWidth="1"/>
    <col min="21" max="21" width="8.6640625" style="4" customWidth="1"/>
    <col min="22" max="22" width="7.33203125" style="4" customWidth="1"/>
    <col min="23" max="23" width="8.1640625" style="4" customWidth="1"/>
    <col min="24" max="24" width="7.1640625" style="4" customWidth="1"/>
    <col min="25" max="25" width="11.33203125" style="4" customWidth="1"/>
    <col min="26" max="26" width="8.83203125" style="4" customWidth="1"/>
    <col min="27" max="27" width="8.6640625" style="4" customWidth="1"/>
    <col min="28" max="28" width="7.33203125" style="4" customWidth="1"/>
    <col min="29" max="29" width="8.1640625" style="4" customWidth="1"/>
    <col min="30" max="30" width="7.1640625" style="4" customWidth="1"/>
    <col min="31" max="31" width="11.33203125" style="4" customWidth="1"/>
    <col min="32" max="16384" width="8.83203125" style="4"/>
  </cols>
  <sheetData>
    <row r="1" spans="2:31">
      <c r="B1" s="3"/>
      <c r="C1" s="3"/>
      <c r="D1" s="3"/>
      <c r="F1" s="3"/>
      <c r="G1" s="3"/>
      <c r="J1" s="22" t="s">
        <v>31</v>
      </c>
      <c r="K1" s="23" t="s">
        <v>6</v>
      </c>
      <c r="L1" s="24"/>
      <c r="M1" s="25" t="s">
        <v>34</v>
      </c>
      <c r="N1" s="24"/>
      <c r="O1" s="54" t="s">
        <v>33</v>
      </c>
      <c r="P1" s="54"/>
      <c r="Q1" s="54"/>
      <c r="R1" s="54"/>
      <c r="S1" s="54"/>
      <c r="T1" s="24"/>
      <c r="U1" s="54" t="s">
        <v>33</v>
      </c>
      <c r="V1" s="54"/>
      <c r="W1" s="54"/>
      <c r="X1" s="54"/>
      <c r="Y1" s="54"/>
      <c r="Z1" s="24"/>
      <c r="AA1" s="54" t="s">
        <v>33</v>
      </c>
      <c r="AB1" s="54"/>
      <c r="AC1" s="54"/>
      <c r="AD1" s="54"/>
      <c r="AE1" s="54"/>
    </row>
    <row r="2" spans="2:31" ht="14.5" customHeight="1">
      <c r="B2" s="3"/>
      <c r="F2" s="74"/>
      <c r="G2" s="75"/>
      <c r="H2" s="75"/>
      <c r="J2" s="24"/>
      <c r="K2" s="24"/>
      <c r="L2" s="24"/>
      <c r="M2" s="24"/>
      <c r="N2" s="24"/>
      <c r="O2" s="24"/>
      <c r="P2" s="24"/>
      <c r="Q2" s="26" t="s">
        <v>31</v>
      </c>
      <c r="R2" s="23" t="s">
        <v>6</v>
      </c>
      <c r="S2" s="24"/>
      <c r="T2" s="24"/>
      <c r="U2" s="24"/>
      <c r="V2" s="24"/>
      <c r="W2" s="26" t="s">
        <v>30</v>
      </c>
      <c r="X2" s="27" t="s">
        <v>6</v>
      </c>
      <c r="Y2" s="24"/>
      <c r="Z2" s="24"/>
      <c r="AA2" s="24"/>
      <c r="AB2" s="24"/>
      <c r="AC2" s="28" t="s">
        <v>44</v>
      </c>
      <c r="AD2" s="23"/>
      <c r="AE2" s="24"/>
    </row>
    <row r="3" spans="2:31" ht="14.5" customHeight="1">
      <c r="B3" s="3"/>
      <c r="C3" s="5"/>
      <c r="D3" s="6"/>
      <c r="E3" s="6"/>
      <c r="F3" s="75"/>
      <c r="G3" s="75"/>
      <c r="H3" s="75"/>
      <c r="J3" s="26" t="s">
        <v>5</v>
      </c>
      <c r="K3" s="29">
        <f>$G$12</f>
        <v>335</v>
      </c>
      <c r="L3" s="24"/>
      <c r="M3" s="24"/>
      <c r="N3" s="24"/>
      <c r="O3" s="24"/>
      <c r="P3" s="30">
        <f>INDEX(P6:P805,MATCH(MAX(S6:S805),S6:S805,0))</f>
        <v>0.216</v>
      </c>
      <c r="Q3" s="31" t="s">
        <v>29</v>
      </c>
      <c r="R3" s="24"/>
      <c r="S3" s="24"/>
      <c r="T3" s="24"/>
      <c r="U3" s="24"/>
      <c r="V3" s="30">
        <f>INDEX(V6:V805,MATCH(MAX(Y6:Y805),Y6:Y805,0))</f>
        <v>0.21</v>
      </c>
      <c r="W3" s="31" t="s">
        <v>29</v>
      </c>
      <c r="X3" s="24"/>
      <c r="Y3" s="24"/>
      <c r="Z3" s="24"/>
      <c r="AA3" s="24"/>
      <c r="AB3" s="30" t="e">
        <f>INDEX(AB6:AB805,MATCH(MAX(AE6:AE805),AE6:AE805,0))</f>
        <v>#N/A</v>
      </c>
      <c r="AC3" s="31" t="s">
        <v>29</v>
      </c>
      <c r="AD3" s="24"/>
      <c r="AE3" s="24"/>
    </row>
    <row r="4" spans="2:31" ht="14.5" customHeight="1">
      <c r="B4" s="3"/>
      <c r="C4" s="5"/>
      <c r="D4" s="6"/>
      <c r="E4" s="6"/>
      <c r="F4" s="75"/>
      <c r="G4" s="75"/>
      <c r="H4" s="75"/>
      <c r="J4" s="26" t="s">
        <v>28</v>
      </c>
      <c r="K4" s="29">
        <f>$G$11</f>
        <v>87</v>
      </c>
      <c r="L4" s="24"/>
      <c r="M4" s="24" t="str">
        <f>CONCATENATE("S (Article Height) = ",ROUND(K4, 0),"in")</f>
        <v>S (Article Height) = 87in</v>
      </c>
      <c r="N4" s="24"/>
      <c r="O4" s="24"/>
      <c r="P4" s="30">
        <f>INDEX(P6:P805,MATCH(MIN(S6:S805),S6:S805,0))</f>
        <v>0.252</v>
      </c>
      <c r="Q4" s="32" t="s">
        <v>27</v>
      </c>
      <c r="R4" s="28"/>
      <c r="S4" s="24" t="s">
        <v>26</v>
      </c>
      <c r="T4" s="24"/>
      <c r="U4" s="24"/>
      <c r="V4" s="30">
        <f>INDEX(V6:V805,MATCH(MIN(Y6:Y805),Y6:Y805,0))</f>
        <v>0.43300000000000016</v>
      </c>
      <c r="W4" s="32" t="s">
        <v>27</v>
      </c>
      <c r="X4" s="28"/>
      <c r="Y4" s="24" t="s">
        <v>26</v>
      </c>
      <c r="Z4" s="24"/>
      <c r="AA4" s="24"/>
      <c r="AB4" s="30" t="e">
        <f>INDEX(AB6:AB805,MATCH(MIN(AE6:AE805),AE6:AE805,0))</f>
        <v>#N/A</v>
      </c>
      <c r="AC4" s="32" t="s">
        <v>27</v>
      </c>
      <c r="AD4" s="28"/>
      <c r="AE4" s="24" t="s">
        <v>26</v>
      </c>
    </row>
    <row r="5" spans="2:31" ht="14.5" customHeight="1">
      <c r="B5" s="3"/>
      <c r="C5" s="5"/>
      <c r="D5" s="6"/>
      <c r="E5" s="6"/>
      <c r="F5" s="75"/>
      <c r="G5" s="75"/>
      <c r="H5" s="75"/>
      <c r="J5" s="26" t="s">
        <v>49</v>
      </c>
      <c r="K5" s="33">
        <f>ROUND(ATAN($K$12/$K$13),3)</f>
        <v>0.20699999999999999</v>
      </c>
      <c r="L5" s="24"/>
      <c r="M5" s="24"/>
      <c r="N5" s="24"/>
      <c r="O5" s="24" t="s">
        <v>25</v>
      </c>
      <c r="P5" s="24" t="s">
        <v>24</v>
      </c>
      <c r="Q5" s="24" t="s">
        <v>23</v>
      </c>
      <c r="R5" s="24" t="s">
        <v>22</v>
      </c>
      <c r="S5" s="24" t="s">
        <v>21</v>
      </c>
      <c r="T5" s="24"/>
      <c r="U5" s="24" t="s">
        <v>25</v>
      </c>
      <c r="V5" s="24" t="s">
        <v>24</v>
      </c>
      <c r="W5" s="24" t="s">
        <v>23</v>
      </c>
      <c r="X5" s="24" t="s">
        <v>22</v>
      </c>
      <c r="Y5" s="24" t="s">
        <v>21</v>
      </c>
      <c r="Z5" s="24"/>
      <c r="AA5" s="24" t="s">
        <v>25</v>
      </c>
      <c r="AB5" s="24" t="s">
        <v>24</v>
      </c>
      <c r="AC5" s="24" t="s">
        <v>23</v>
      </c>
      <c r="AD5" s="24" t="s">
        <v>22</v>
      </c>
      <c r="AE5" s="24" t="s">
        <v>21</v>
      </c>
    </row>
    <row r="6" spans="2:31" ht="14.5" customHeight="1">
      <c r="B6" s="3"/>
      <c r="C6" s="5"/>
      <c r="D6" s="6"/>
      <c r="E6" s="6"/>
      <c r="F6" s="75"/>
      <c r="G6" s="75"/>
      <c r="H6" s="75"/>
      <c r="J6" s="26" t="s">
        <v>50</v>
      </c>
      <c r="K6" s="34">
        <f>$K$4*SIN($K$5)</f>
        <v>17.880663988777009</v>
      </c>
      <c r="L6" s="24"/>
      <c r="M6" s="24" t="str">
        <f>CONCATENATE("θ = ",ROUND(K5*180/PI(),1),"°")</f>
        <v>θ = 11.9°</v>
      </c>
      <c r="N6" s="24"/>
      <c r="O6" s="24">
        <v>-13</v>
      </c>
      <c r="P6" s="33">
        <f t="shared" ref="P6:P19" si="0">P7-0.001</f>
        <v>0.19399999999999998</v>
      </c>
      <c r="Q6" s="35">
        <f>($K$4*SIN(P6))+($K$12/TAN(P6))</f>
        <v>464.67558010174901</v>
      </c>
      <c r="R6" s="28" t="str">
        <f>IF(Q6&lt;$K$13,"YES","NO")</f>
        <v>NO</v>
      </c>
      <c r="S6" s="24" t="str">
        <f>IF(AND(R6="YES",($K$11/(SIN(P6)))-($K$4/TAN(P6))+($K$11/(SIN(P6)))&gt;=$K$3,P6&lt;=(45*PI()/180)),($K$11/(SIN(P6)))-($K$4/TAN(P6))+($K$11/(SIN(P6)))," ")</f>
        <v xml:space="preserve"> </v>
      </c>
      <c r="T6" s="24"/>
      <c r="U6" s="24">
        <v>-13</v>
      </c>
      <c r="V6" s="33">
        <f t="shared" ref="V6:V19" si="1">V7-0.001</f>
        <v>0.19399999999999998</v>
      </c>
      <c r="W6" s="35">
        <f>($K$28*SIN(V6))+($K$35/TAN(V6))</f>
        <v>453.68681283908109</v>
      </c>
      <c r="X6" s="28" t="str">
        <f>IF(W6&lt;$K$36,"YES","NO")</f>
        <v>NO</v>
      </c>
      <c r="Y6" s="24" t="str">
        <f>IF(AND(X6="YES",($K$34/(SIN(V6)))-($K$28/TAN(V6))+($K$34/(SIN(V6)))&gt;=$K$27,V6&lt;=(45*PI()/180)),($K$34/(SIN(V6)))-($K$28/TAN(V6))+($K$34/(SIN(V6)))," ")</f>
        <v xml:space="preserve"> </v>
      </c>
      <c r="Z6" s="24"/>
      <c r="AA6" s="24">
        <v>-13</v>
      </c>
      <c r="AB6" s="33">
        <f t="shared" ref="AB6:AB19" si="2">AB7-0.001</f>
        <v>0.19399999999999998</v>
      </c>
      <c r="AC6" s="35">
        <f>($K$51*SIN(AB6))+($K$58/TAN(AB6))</f>
        <v>464.67558010174901</v>
      </c>
      <c r="AD6" s="28" t="str">
        <f>IF(AC6&lt;$K$59,"YES","NO")</f>
        <v>NO</v>
      </c>
      <c r="AE6" s="24" t="str">
        <f>IF(AND(AD6="YES",($K$57/(SIN(AB6)))-($K$51/TAN(AB6))+($K$11/(SIN(AB6)))&gt;=$K$50,AB6&lt;=(45*PI()/180)),($K$11/(SIN(AB6)))-($K$51/TAN(AB6))+($K$11/(SIN(AB6)))," ")</f>
        <v xml:space="preserve"> </v>
      </c>
    </row>
    <row r="7" spans="2:31" ht="14.5" customHeight="1">
      <c r="B7" s="3"/>
      <c r="C7" s="5"/>
      <c r="D7" s="6"/>
      <c r="E7" s="6"/>
      <c r="F7" s="75"/>
      <c r="G7" s="75"/>
      <c r="H7" s="75"/>
      <c r="J7" s="26" t="s">
        <v>51</v>
      </c>
      <c r="K7" s="34">
        <f>$K$12/(TAN($K$10))</f>
        <v>401.05161193366797</v>
      </c>
      <c r="L7" s="24"/>
      <c r="M7" s="24"/>
      <c r="N7" s="24"/>
      <c r="O7" s="24">
        <v>-12</v>
      </c>
      <c r="P7" s="33">
        <f t="shared" si="0"/>
        <v>0.19499999999999998</v>
      </c>
      <c r="Q7" s="35">
        <f>($K$4*SIN(P7))+($K$12/TAN(P7))</f>
        <v>462.4051869118988</v>
      </c>
      <c r="R7" s="28" t="str">
        <f>IF(Q7&lt;$K$13,"YES","NO")</f>
        <v>NO</v>
      </c>
      <c r="S7" s="24" t="str">
        <f>IF(AND(R7="YES",($K$11/(SIN(P7)))-($K$4/TAN(P7))+($K$11/(SIN(P7)))&gt;=$K$3,P7&lt;=(45*PI()/180)),($K$11/(SIN(P7)))-($K$4/TAN(P7))+($K$11/(SIN(P7)))," ")</f>
        <v xml:space="preserve"> </v>
      </c>
      <c r="T7" s="24"/>
      <c r="U7" s="24">
        <v>-12</v>
      </c>
      <c r="V7" s="33">
        <f t="shared" si="1"/>
        <v>0.19499999999999998</v>
      </c>
      <c r="W7" s="35">
        <f>($K$28*SIN(V7))+($K$35/TAN(V7))</f>
        <v>451.36049441904078</v>
      </c>
      <c r="X7" s="28" t="str">
        <f>IF(W7&lt;$K$36,"YES","NO")</f>
        <v>NO</v>
      </c>
      <c r="Y7" s="24" t="str">
        <f>IF(AND(X7="YES",($K$34/(SIN(V7)))-($K$28/TAN(V7))+($K$34/(SIN(V7)))&gt;=$K$27,V7&lt;=(45*PI()/180)),($K$34/(SIN(V7)))-($K$28/TAN(V7))+($K$34/(SIN(V7)))," ")</f>
        <v xml:space="preserve"> </v>
      </c>
      <c r="Z7" s="24"/>
      <c r="AA7" s="24">
        <v>-12</v>
      </c>
      <c r="AB7" s="33">
        <f t="shared" si="2"/>
        <v>0.19499999999999998</v>
      </c>
      <c r="AC7" s="35">
        <f>($K$51*SIN(AB7))+($K$58/TAN(AB7))</f>
        <v>462.4051869118988</v>
      </c>
      <c r="AD7" s="28" t="str">
        <f>IF(AC7&lt;$K$59,"YES","NO")</f>
        <v>NO</v>
      </c>
      <c r="AE7" s="24" t="str">
        <f>IF(AND(AD7="YES",($K$57/(SIN(AB7)))-($K$51/TAN(AB7))+($K$11/(SIN(AB7)))&gt;=$K$50,AB7&lt;=(45*PI()/180)),($K$11/(SIN(AB7)))-($K$51/TAN(AB7))+($K$11/(SIN(AB7)))," ")</f>
        <v xml:space="preserve"> </v>
      </c>
    </row>
    <row r="8" spans="2:31" ht="30" customHeight="1">
      <c r="B8" s="48" t="s">
        <v>32</v>
      </c>
      <c r="C8" s="47"/>
      <c r="D8" s="6"/>
      <c r="E8" s="6"/>
      <c r="F8" s="6"/>
      <c r="G8" s="6"/>
      <c r="H8" s="6"/>
      <c r="J8" s="26" t="s">
        <v>52</v>
      </c>
      <c r="K8" s="34">
        <f>$K$6+$K$7</f>
        <v>418.932275922445</v>
      </c>
      <c r="L8" s="24"/>
      <c r="M8" s="24"/>
      <c r="N8" s="24"/>
      <c r="O8" s="24">
        <v>-11</v>
      </c>
      <c r="P8" s="33">
        <f>P10-0.001</f>
        <v>0.19599999999999998</v>
      </c>
      <c r="Q8" s="35">
        <f>($K$4*SIN(P8))+($K$12/TAN(P8))</f>
        <v>460.15851124383221</v>
      </c>
      <c r="R8" s="28" t="str">
        <f>IF(Q8&lt;$K$13,"YES","NO")</f>
        <v>NO</v>
      </c>
      <c r="S8" s="24" t="str">
        <f>IF(AND(R8="YES",($K$11/(SIN(P8)))-($K$4/TAN(P8))+($K$11/(SIN(P8)))&gt;=$K$3,P8&lt;=(45*PI()/180)),($K$11/(SIN(P8)))-($K$4/TAN(P8))+($K$11/(SIN(P8)))," ")</f>
        <v xml:space="preserve"> </v>
      </c>
      <c r="T8" s="24"/>
      <c r="U8" s="24">
        <v>-11</v>
      </c>
      <c r="V8" s="33">
        <f>V10-0.001</f>
        <v>0.19599999999999998</v>
      </c>
      <c r="W8" s="35">
        <f>($K$28*SIN(V8))+($K$35/TAN(V8))</f>
        <v>449.05790456547555</v>
      </c>
      <c r="X8" s="28" t="str">
        <f>IF(W8&lt;$K$36,"YES","NO")</f>
        <v>NO</v>
      </c>
      <c r="Y8" s="24" t="str">
        <f>IF(AND(X8="YES",($K$34/(SIN(V8)))-($K$28/TAN(V8))+($K$34/(SIN(V8)))&gt;=$K$27,V8&lt;=(45*PI()/180)),($K$34/(SIN(V8)))-($K$28/TAN(V8))+($K$34/(SIN(V8)))," ")</f>
        <v xml:space="preserve"> </v>
      </c>
      <c r="Z8" s="24"/>
      <c r="AA8" s="24">
        <v>-11</v>
      </c>
      <c r="AB8" s="33">
        <f>AB10-0.001</f>
        <v>0.19599999999999998</v>
      </c>
      <c r="AC8" s="35">
        <f>($K$51*SIN(AB8))+($K$58/TAN(AB8))</f>
        <v>460.15851124383221</v>
      </c>
      <c r="AD8" s="28" t="str">
        <f>IF(AC8&lt;$K$59,"YES","NO")</f>
        <v>NO</v>
      </c>
      <c r="AE8" s="24" t="str">
        <f>IF(AND(AD8="YES",($K$57/(SIN(AB8)))-($K$51/TAN(AB8))+($K$11/(SIN(AB8)))&gt;=$K$50,AB8&lt;=(45*PI()/180)),($K$11/(SIN(AB8)))-($K$51/TAN(AB8))+($K$11/(SIN(AB8)))," ")</f>
        <v xml:space="preserve"> </v>
      </c>
    </row>
    <row r="9" spans="2:31" ht="15" customHeight="1">
      <c r="B9" s="42"/>
      <c r="C9" s="3"/>
      <c r="D9" s="6"/>
      <c r="E9" s="6"/>
      <c r="F9" s="6"/>
      <c r="G9" s="6"/>
      <c r="H9" s="6"/>
      <c r="J9" s="26"/>
      <c r="K9" s="34"/>
      <c r="L9" s="24"/>
      <c r="M9" s="24"/>
      <c r="N9" s="24"/>
      <c r="O9" s="24"/>
      <c r="P9" s="33"/>
      <c r="Q9" s="35"/>
      <c r="R9" s="28"/>
      <c r="S9" s="24"/>
      <c r="T9" s="24"/>
      <c r="U9" s="24"/>
      <c r="V9" s="33"/>
      <c r="W9" s="35"/>
      <c r="X9" s="28"/>
      <c r="Y9" s="24"/>
      <c r="Z9" s="24"/>
      <c r="AA9" s="24"/>
      <c r="AB9" s="33"/>
      <c r="AC9" s="35"/>
      <c r="AD9" s="28"/>
      <c r="AE9" s="24"/>
    </row>
    <row r="10" spans="2:31" ht="19" thickBot="1">
      <c r="B10" s="68" t="s">
        <v>58</v>
      </c>
      <c r="C10" s="69"/>
      <c r="D10" s="70"/>
      <c r="F10" s="65" t="s">
        <v>20</v>
      </c>
      <c r="G10" s="66"/>
      <c r="H10" s="67"/>
      <c r="J10" s="26" t="s">
        <v>53</v>
      </c>
      <c r="K10" s="33">
        <f>IF(ISNA($P$3),$K$5,ROUND($P$3,3))</f>
        <v>0.216</v>
      </c>
      <c r="L10" s="23"/>
      <c r="M10" s="24"/>
      <c r="N10" s="24"/>
      <c r="O10" s="24">
        <v>-10</v>
      </c>
      <c r="P10" s="33">
        <f t="shared" si="0"/>
        <v>0.19699999999999998</v>
      </c>
      <c r="Q10" s="35">
        <f t="shared" ref="Q10:Q73" si="3">($K$4*SIN(P10))+($K$12/TAN(P10))</f>
        <v>457.93519152752287</v>
      </c>
      <c r="R10" s="28" t="str">
        <f t="shared" ref="R10:R41" si="4">IF(Q10&lt;$K$13,"YES","NO")</f>
        <v>NO</v>
      </c>
      <c r="S10" s="24" t="str">
        <f t="shared" ref="S10:S73" si="5">IF(AND(R10="YES",($K$11/(SIN(P10)))-($K$4/TAN(P10))+($K$11/(SIN(P10)))&gt;=$K$3,P10&lt;=(45*PI()/180)),($K$11/(SIN(P10)))-($K$4/TAN(P10))+($K$11/(SIN(P10)))," ")</f>
        <v xml:space="preserve"> </v>
      </c>
      <c r="T10" s="24"/>
      <c r="U10" s="24">
        <v>-10</v>
      </c>
      <c r="V10" s="33">
        <f t="shared" si="1"/>
        <v>0.19699999999999998</v>
      </c>
      <c r="W10" s="35">
        <f t="shared" ref="W10:W41" si="6">($K$28*SIN(V10))+($K$35/TAN(V10))</f>
        <v>446.77868176427341</v>
      </c>
      <c r="X10" s="28" t="str">
        <f t="shared" ref="X10:X41" si="7">IF(W10&lt;$K$36,"YES","NO")</f>
        <v>NO</v>
      </c>
      <c r="Y10" s="24" t="str">
        <f t="shared" ref="Y10:Y41" si="8">IF(AND(X10="YES",($K$34/(SIN(V10)))-($K$28/TAN(V10))+($K$34/(SIN(V10)))&gt;=$K$27,V10&lt;=(45*PI()/180)),($K$34/(SIN(V10)))-($K$28/TAN(V10))+($K$34/(SIN(V10)))," ")</f>
        <v xml:space="preserve"> </v>
      </c>
      <c r="Z10" s="24"/>
      <c r="AA10" s="24">
        <v>-10</v>
      </c>
      <c r="AB10" s="33">
        <f t="shared" si="2"/>
        <v>0.19699999999999998</v>
      </c>
      <c r="AC10" s="35">
        <f t="shared" ref="AC10:AC41" si="9">($K$51*SIN(AB10))+($K$58/TAN(AB10))</f>
        <v>457.93519152752287</v>
      </c>
      <c r="AD10" s="28" t="str">
        <f t="shared" ref="AD10:AD41" si="10">IF(AC10&lt;$K$59,"YES","NO")</f>
        <v>NO</v>
      </c>
      <c r="AE10" s="24" t="str">
        <f t="shared" ref="AE10:AE41" si="11">IF(AND(AD10="YES",($K$57/(SIN(AB10)))-($K$51/TAN(AB10))+($K$11/(SIN(AB10)))&gt;=$K$50,AB10&lt;=(45*PI()/180)),($K$11/(SIN(AB10)))-($K$51/TAN(AB10))+($K$11/(SIN(AB10)))," ")</f>
        <v xml:space="preserve"> </v>
      </c>
    </row>
    <row r="11" spans="2:31" ht="17">
      <c r="B11" s="7" t="s">
        <v>19</v>
      </c>
      <c r="C11" s="43">
        <v>96</v>
      </c>
      <c r="D11" s="8" t="s">
        <v>12</v>
      </c>
      <c r="F11" s="9" t="s">
        <v>15</v>
      </c>
      <c r="G11" s="45">
        <v>87</v>
      </c>
      <c r="H11" s="10" t="s">
        <v>12</v>
      </c>
      <c r="J11" s="26" t="s">
        <v>3</v>
      </c>
      <c r="K11" s="29">
        <f>$C$11-$C$16-$C$17</f>
        <v>84</v>
      </c>
      <c r="L11" s="24"/>
      <c r="M11" s="24"/>
      <c r="N11" s="24"/>
      <c r="O11" s="24">
        <v>-9</v>
      </c>
      <c r="P11" s="33">
        <f t="shared" si="0"/>
        <v>0.19799999999999998</v>
      </c>
      <c r="Q11" s="35">
        <f t="shared" si="3"/>
        <v>455.73487349543194</v>
      </c>
      <c r="R11" s="28" t="str">
        <f t="shared" si="4"/>
        <v>NO</v>
      </c>
      <c r="S11" s="24" t="str">
        <f t="shared" si="5"/>
        <v xml:space="preserve"> </v>
      </c>
      <c r="T11" s="24"/>
      <c r="U11" s="24">
        <v>-9</v>
      </c>
      <c r="V11" s="33">
        <f t="shared" si="1"/>
        <v>0.19799999999999998</v>
      </c>
      <c r="W11" s="35">
        <f t="shared" si="6"/>
        <v>444.52247180379845</v>
      </c>
      <c r="X11" s="28" t="str">
        <f t="shared" si="7"/>
        <v>NO</v>
      </c>
      <c r="Y11" s="24" t="str">
        <f t="shared" si="8"/>
        <v xml:space="preserve"> </v>
      </c>
      <c r="Z11" s="24"/>
      <c r="AA11" s="24">
        <v>-9</v>
      </c>
      <c r="AB11" s="33">
        <f t="shared" si="2"/>
        <v>0.19799999999999998</v>
      </c>
      <c r="AC11" s="35">
        <f t="shared" si="9"/>
        <v>455.73487349543194</v>
      </c>
      <c r="AD11" s="28" t="str">
        <f t="shared" si="10"/>
        <v>NO</v>
      </c>
      <c r="AE11" s="24" t="str">
        <f t="shared" si="11"/>
        <v xml:space="preserve"> </v>
      </c>
    </row>
    <row r="12" spans="2:31" ht="17">
      <c r="B12" s="9" t="s">
        <v>16</v>
      </c>
      <c r="C12" s="44">
        <v>420</v>
      </c>
      <c r="D12" s="10" t="s">
        <v>12</v>
      </c>
      <c r="F12" s="7" t="s">
        <v>18</v>
      </c>
      <c r="G12" s="46">
        <v>335</v>
      </c>
      <c r="H12" s="8" t="s">
        <v>12</v>
      </c>
      <c r="J12" s="26" t="s">
        <v>39</v>
      </c>
      <c r="K12" s="29">
        <f>$C$11-$C$16</f>
        <v>88</v>
      </c>
      <c r="L12" s="24"/>
      <c r="M12" s="24" t="str">
        <f>CONCATENATE("θ = ",ROUND(K10*180/PI(),1),"°")</f>
        <v>θ = 12.4°</v>
      </c>
      <c r="N12" s="24"/>
      <c r="O12" s="24">
        <v>-8</v>
      </c>
      <c r="P12" s="33">
        <f t="shared" si="0"/>
        <v>0.19899999999999998</v>
      </c>
      <c r="Q12" s="35">
        <f t="shared" si="3"/>
        <v>453.55720999902894</v>
      </c>
      <c r="R12" s="28" t="str">
        <f t="shared" si="4"/>
        <v>NO</v>
      </c>
      <c r="S12" s="24" t="str">
        <f t="shared" si="5"/>
        <v xml:space="preserve"> </v>
      </c>
      <c r="T12" s="24"/>
      <c r="U12" s="24">
        <v>-8</v>
      </c>
      <c r="V12" s="33">
        <f t="shared" si="1"/>
        <v>0.19899999999999998</v>
      </c>
      <c r="W12" s="35">
        <f t="shared" si="6"/>
        <v>442.28892759141223</v>
      </c>
      <c r="X12" s="28" t="str">
        <f t="shared" si="7"/>
        <v>NO</v>
      </c>
      <c r="Y12" s="24" t="str">
        <f t="shared" si="8"/>
        <v xml:space="preserve"> </v>
      </c>
      <c r="Z12" s="24"/>
      <c r="AA12" s="24">
        <v>-8</v>
      </c>
      <c r="AB12" s="33">
        <f t="shared" si="2"/>
        <v>0.19899999999999998</v>
      </c>
      <c r="AC12" s="35">
        <f t="shared" si="9"/>
        <v>453.55720999902894</v>
      </c>
      <c r="AD12" s="28" t="str">
        <f t="shared" si="10"/>
        <v>NO</v>
      </c>
      <c r="AE12" s="24" t="str">
        <f t="shared" si="11"/>
        <v xml:space="preserve"> </v>
      </c>
    </row>
    <row r="13" spans="2:31" ht="17">
      <c r="B13" s="9" t="s">
        <v>13</v>
      </c>
      <c r="C13" s="44">
        <v>78</v>
      </c>
      <c r="D13" s="10" t="s">
        <v>12</v>
      </c>
      <c r="F13" s="9" t="s">
        <v>17</v>
      </c>
      <c r="G13" s="45">
        <v>30</v>
      </c>
      <c r="H13" s="10" t="s">
        <v>12</v>
      </c>
      <c r="J13" s="26" t="s">
        <v>14</v>
      </c>
      <c r="K13" s="29">
        <f>$C$12</f>
        <v>420</v>
      </c>
      <c r="L13" s="24"/>
      <c r="M13" s="24" t="str">
        <f>CONCATENATE("H (Zinc Height) = ",ROUND(K11, 0),"in")</f>
        <v>H (Zinc Height) = 84in</v>
      </c>
      <c r="N13" s="24"/>
      <c r="O13" s="24">
        <v>-7</v>
      </c>
      <c r="P13" s="33">
        <f t="shared" si="0"/>
        <v>0.19999999999999998</v>
      </c>
      <c r="Q13" s="35">
        <f t="shared" si="3"/>
        <v>451.40186083081699</v>
      </c>
      <c r="R13" s="28" t="str">
        <f t="shared" si="4"/>
        <v>NO</v>
      </c>
      <c r="S13" s="24" t="str">
        <f t="shared" si="5"/>
        <v xml:space="preserve"> </v>
      </c>
      <c r="T13" s="24"/>
      <c r="U13" s="24">
        <v>-7</v>
      </c>
      <c r="V13" s="33">
        <f t="shared" si="1"/>
        <v>0.19999999999999998</v>
      </c>
      <c r="W13" s="35">
        <f t="shared" si="6"/>
        <v>440.07770897549847</v>
      </c>
      <c r="X13" s="28" t="str">
        <f t="shared" si="7"/>
        <v>NO</v>
      </c>
      <c r="Y13" s="24" t="str">
        <f t="shared" si="8"/>
        <v xml:space="preserve"> </v>
      </c>
      <c r="Z13" s="24"/>
      <c r="AA13" s="24">
        <v>-7</v>
      </c>
      <c r="AB13" s="33">
        <f t="shared" si="2"/>
        <v>0.19999999999999998</v>
      </c>
      <c r="AC13" s="35">
        <f t="shared" si="9"/>
        <v>451.40186083081699</v>
      </c>
      <c r="AD13" s="28" t="str">
        <f t="shared" si="10"/>
        <v>NO</v>
      </c>
      <c r="AE13" s="24" t="str">
        <f t="shared" si="11"/>
        <v xml:space="preserve"> </v>
      </c>
    </row>
    <row r="14" spans="2:31" ht="17">
      <c r="B14" s="3"/>
      <c r="C14" s="3"/>
      <c r="D14" s="3"/>
      <c r="F14" s="3"/>
      <c r="G14" s="3"/>
      <c r="H14" s="3"/>
      <c r="J14" s="26" t="s">
        <v>54</v>
      </c>
      <c r="K14" s="36">
        <f>($K$11/(SIN($K$10)))-($K$4/TAN($K$10))</f>
        <v>-4.5647767618252715</v>
      </c>
      <c r="L14" s="24"/>
      <c r="M14" s="24" t="str">
        <f>CONCATENATE("K (Kettle Depth) = ",ROUND(C11, 0),"in")</f>
        <v>K (Kettle Depth) = 96in</v>
      </c>
      <c r="N14" s="24"/>
      <c r="O14" s="24">
        <v>-6</v>
      </c>
      <c r="P14" s="33">
        <f t="shared" si="0"/>
        <v>0.20099999999999998</v>
      </c>
      <c r="Q14" s="35">
        <f t="shared" si="3"/>
        <v>449.26849255167042</v>
      </c>
      <c r="R14" s="28" t="str">
        <f t="shared" si="4"/>
        <v>NO</v>
      </c>
      <c r="S14" s="24" t="str">
        <f t="shared" si="5"/>
        <v xml:space="preserve"> </v>
      </c>
      <c r="T14" s="24"/>
      <c r="U14" s="24">
        <v>-6</v>
      </c>
      <c r="V14" s="33">
        <f t="shared" si="1"/>
        <v>0.20099999999999998</v>
      </c>
      <c r="W14" s="35">
        <f t="shared" si="6"/>
        <v>437.88848257280108</v>
      </c>
      <c r="X14" s="28" t="str">
        <f t="shared" si="7"/>
        <v>NO</v>
      </c>
      <c r="Y14" s="24" t="str">
        <f t="shared" si="8"/>
        <v xml:space="preserve"> </v>
      </c>
      <c r="Z14" s="24"/>
      <c r="AA14" s="24">
        <v>-6</v>
      </c>
      <c r="AB14" s="33">
        <f t="shared" si="2"/>
        <v>0.20099999999999998</v>
      </c>
      <c r="AC14" s="35">
        <f t="shared" si="9"/>
        <v>449.26849255167042</v>
      </c>
      <c r="AD14" s="28" t="str">
        <f t="shared" si="10"/>
        <v>NO</v>
      </c>
      <c r="AE14" s="24" t="str">
        <f t="shared" si="11"/>
        <v xml:space="preserve"> </v>
      </c>
    </row>
    <row r="15" spans="2:31" ht="19" thickBot="1">
      <c r="B15" s="49" t="s">
        <v>35</v>
      </c>
      <c r="C15" s="50"/>
      <c r="D15" s="51"/>
      <c r="F15" s="71" t="s">
        <v>46</v>
      </c>
      <c r="G15" s="72"/>
      <c r="H15" s="73"/>
      <c r="J15" s="26" t="s">
        <v>55</v>
      </c>
      <c r="K15" s="36">
        <f>($K$11/(SIN($K$10)))</f>
        <v>391.92943049077826</v>
      </c>
      <c r="L15" s="33"/>
      <c r="M15" s="24" t="str">
        <f>CONCATENATE("L (Kettle Length) = ",ROUND(K13, 1),"in")</f>
        <v>L (Kettle Length) = 420in</v>
      </c>
      <c r="N15" s="24"/>
      <c r="O15" s="24">
        <v>-5</v>
      </c>
      <c r="P15" s="33">
        <f t="shared" si="0"/>
        <v>0.20199999999999999</v>
      </c>
      <c r="Q15" s="35">
        <f t="shared" si="3"/>
        <v>447.15677832330135</v>
      </c>
      <c r="R15" s="28" t="str">
        <f t="shared" si="4"/>
        <v>NO</v>
      </c>
      <c r="S15" s="24" t="str">
        <f t="shared" si="5"/>
        <v xml:space="preserve"> </v>
      </c>
      <c r="T15" s="24"/>
      <c r="U15" s="24">
        <v>-5</v>
      </c>
      <c r="V15" s="33">
        <f t="shared" si="1"/>
        <v>0.20199999999999999</v>
      </c>
      <c r="W15" s="35">
        <f t="shared" si="6"/>
        <v>435.72092160089016</v>
      </c>
      <c r="X15" s="28" t="str">
        <f t="shared" si="7"/>
        <v>NO</v>
      </c>
      <c r="Y15" s="24" t="str">
        <f t="shared" si="8"/>
        <v xml:space="preserve"> </v>
      </c>
      <c r="Z15" s="24"/>
      <c r="AA15" s="24">
        <v>-5</v>
      </c>
      <c r="AB15" s="33">
        <f t="shared" si="2"/>
        <v>0.20199999999999999</v>
      </c>
      <c r="AC15" s="35">
        <f t="shared" si="9"/>
        <v>447.15677832330135</v>
      </c>
      <c r="AD15" s="28" t="str">
        <f t="shared" si="10"/>
        <v>NO</v>
      </c>
      <c r="AE15" s="24" t="str">
        <f t="shared" si="11"/>
        <v xml:space="preserve"> </v>
      </c>
    </row>
    <row r="16" spans="2:31" ht="17.5" customHeight="1">
      <c r="B16" s="11" t="s">
        <v>36</v>
      </c>
      <c r="C16" s="1">
        <v>8</v>
      </c>
      <c r="D16" s="12" t="s">
        <v>12</v>
      </c>
      <c r="E16" s="4"/>
      <c r="F16" s="13" t="s">
        <v>10</v>
      </c>
      <c r="G16" s="14">
        <f>IF(ISNA(P3),"ERROR",ROUND(P3*180/PI(),1))</f>
        <v>12.4</v>
      </c>
      <c r="H16" s="15" t="s">
        <v>8</v>
      </c>
      <c r="J16" s="26" t="s">
        <v>56</v>
      </c>
      <c r="K16" s="36">
        <f>$K$14+$K$15</f>
        <v>387.36465372895299</v>
      </c>
      <c r="L16" s="24"/>
      <c r="M16" s="24" t="str">
        <f>CONCATENATE("Gt (Length Galvanized on Top) = ",ROUND(K60, 0),"in")</f>
        <v>Gt (Length Galvanized on Top) = -6in</v>
      </c>
      <c r="N16" s="24"/>
      <c r="O16" s="24">
        <v>-4</v>
      </c>
      <c r="P16" s="33">
        <f t="shared" si="0"/>
        <v>0.20299999999999999</v>
      </c>
      <c r="Q16" s="35">
        <f t="shared" si="3"/>
        <v>445.06639774567782</v>
      </c>
      <c r="R16" s="28" t="str">
        <f t="shared" si="4"/>
        <v>NO</v>
      </c>
      <c r="S16" s="24" t="str">
        <f t="shared" si="5"/>
        <v xml:space="preserve"> </v>
      </c>
      <c r="T16" s="24"/>
      <c r="U16" s="24">
        <v>-4</v>
      </c>
      <c r="V16" s="33">
        <f t="shared" si="1"/>
        <v>0.20299999999999999</v>
      </c>
      <c r="W16" s="35">
        <f t="shared" si="6"/>
        <v>433.57470571558059</v>
      </c>
      <c r="X16" s="28" t="str">
        <f t="shared" si="7"/>
        <v>NO</v>
      </c>
      <c r="Y16" s="24" t="str">
        <f t="shared" si="8"/>
        <v xml:space="preserve"> </v>
      </c>
      <c r="Z16" s="24"/>
      <c r="AA16" s="24">
        <v>-4</v>
      </c>
      <c r="AB16" s="33">
        <f t="shared" si="2"/>
        <v>0.20299999999999999</v>
      </c>
      <c r="AC16" s="35">
        <f t="shared" si="9"/>
        <v>445.06639774567782</v>
      </c>
      <c r="AD16" s="28" t="str">
        <f t="shared" si="10"/>
        <v>NO</v>
      </c>
      <c r="AE16" s="24" t="str">
        <f t="shared" si="11"/>
        <v xml:space="preserve"> </v>
      </c>
    </row>
    <row r="17" spans="2:31" ht="17.5" customHeight="1">
      <c r="B17" s="16" t="s">
        <v>37</v>
      </c>
      <c r="C17" s="2">
        <v>4</v>
      </c>
      <c r="D17" s="17" t="s">
        <v>12</v>
      </c>
      <c r="F17" s="18" t="s">
        <v>9</v>
      </c>
      <c r="G17" s="19">
        <f>IF(ISNA(P3),"ERROR",ROUND(P4*180/PI(),1))</f>
        <v>14.4</v>
      </c>
      <c r="H17" s="20" t="s">
        <v>8</v>
      </c>
      <c r="J17" s="26" t="s">
        <v>2</v>
      </c>
      <c r="K17" s="36">
        <f>$K$14+$K$15</f>
        <v>387.36465372895299</v>
      </c>
      <c r="L17" s="34"/>
      <c r="M17" s="24" t="str">
        <f>CONCATENATE("Gb (Length Galvanized on Bottom) = ",ROUND(K61, 0),"in")</f>
        <v>Gb (Length Galvanized on Bottom) = 409in</v>
      </c>
      <c r="N17" s="24"/>
      <c r="O17" s="24">
        <v>-3</v>
      </c>
      <c r="P17" s="33">
        <f t="shared" si="0"/>
        <v>0.20399999999999999</v>
      </c>
      <c r="Q17" s="35">
        <f t="shared" si="3"/>
        <v>442.99703669922388</v>
      </c>
      <c r="R17" s="28" t="str">
        <f t="shared" si="4"/>
        <v>NO</v>
      </c>
      <c r="S17" s="24" t="str">
        <f t="shared" si="5"/>
        <v xml:space="preserve"> </v>
      </c>
      <c r="T17" s="24"/>
      <c r="U17" s="24">
        <v>-3</v>
      </c>
      <c r="V17" s="33">
        <f t="shared" si="1"/>
        <v>0.20399999999999999</v>
      </c>
      <c r="W17" s="35">
        <f t="shared" si="6"/>
        <v>431.44952085313167</v>
      </c>
      <c r="X17" s="28" t="str">
        <f t="shared" si="7"/>
        <v>NO</v>
      </c>
      <c r="Y17" s="24" t="str">
        <f t="shared" si="8"/>
        <v xml:space="preserve"> </v>
      </c>
      <c r="Z17" s="24"/>
      <c r="AA17" s="24">
        <v>-3</v>
      </c>
      <c r="AB17" s="33">
        <f t="shared" si="2"/>
        <v>0.20399999999999999</v>
      </c>
      <c r="AC17" s="35">
        <f t="shared" si="9"/>
        <v>442.99703669922388</v>
      </c>
      <c r="AD17" s="28" t="str">
        <f t="shared" si="10"/>
        <v>NO</v>
      </c>
      <c r="AE17" s="24" t="str">
        <f t="shared" si="11"/>
        <v xml:space="preserve"> </v>
      </c>
    </row>
    <row r="18" spans="2:31">
      <c r="B18" s="64" t="s">
        <v>41</v>
      </c>
      <c r="C18" s="64"/>
      <c r="D18" s="64"/>
      <c r="G18" s="3"/>
      <c r="H18" s="3"/>
      <c r="J18" s="26" t="s">
        <v>1</v>
      </c>
      <c r="K18" s="36">
        <f>2*$K$14</f>
        <v>-9.129553523650543</v>
      </c>
      <c r="L18" s="34"/>
      <c r="M18" s="24" t="str">
        <f>CONCATENATE("Gt + Gb (Max. Progressive Dip Length) = ",ROUND(K62, 1),"in")</f>
        <v>Gt + Gb (Max. Progressive Dip Length) = 403.1in</v>
      </c>
      <c r="N18" s="24"/>
      <c r="O18" s="24">
        <v>-2</v>
      </c>
      <c r="P18" s="33">
        <f t="shared" si="0"/>
        <v>0.20499999999999999</v>
      </c>
      <c r="Q18" s="35">
        <f t="shared" si="3"/>
        <v>440.94838719163806</v>
      </c>
      <c r="R18" s="28" t="str">
        <f t="shared" si="4"/>
        <v>NO</v>
      </c>
      <c r="S18" s="24" t="str">
        <f t="shared" si="5"/>
        <v xml:space="preserve"> </v>
      </c>
      <c r="T18" s="24"/>
      <c r="U18" s="24">
        <v>-2</v>
      </c>
      <c r="V18" s="33">
        <f t="shared" si="1"/>
        <v>0.20499999999999999</v>
      </c>
      <c r="W18" s="35">
        <f t="shared" si="6"/>
        <v>429.34505907706568</v>
      </c>
      <c r="X18" s="28" t="str">
        <f t="shared" si="7"/>
        <v>NO</v>
      </c>
      <c r="Y18" s="24" t="str">
        <f t="shared" si="8"/>
        <v xml:space="preserve"> </v>
      </c>
      <c r="Z18" s="24"/>
      <c r="AA18" s="24">
        <v>-2</v>
      </c>
      <c r="AB18" s="33">
        <f t="shared" si="2"/>
        <v>0.20499999999999999</v>
      </c>
      <c r="AC18" s="35">
        <f t="shared" si="9"/>
        <v>440.94838719163806</v>
      </c>
      <c r="AD18" s="28" t="str">
        <f t="shared" si="10"/>
        <v>NO</v>
      </c>
      <c r="AE18" s="24" t="str">
        <f t="shared" si="11"/>
        <v xml:space="preserve"> </v>
      </c>
    </row>
    <row r="19" spans="2:31" ht="15" customHeight="1">
      <c r="B19" s="3"/>
      <c r="C19" s="3"/>
      <c r="D19" s="3"/>
      <c r="F19" s="63" t="s">
        <v>11</v>
      </c>
      <c r="G19" s="63"/>
      <c r="H19" s="62" t="str">
        <f>IF(K21="YES","YES 🗸",IF(K44= "YES","Switch W &amp; H","NO ✗"))</f>
        <v>YES 🗸</v>
      </c>
      <c r="J19" s="26"/>
      <c r="K19" s="24"/>
      <c r="L19" s="34"/>
      <c r="M19" s="24"/>
      <c r="N19" s="24"/>
      <c r="O19" s="24">
        <v>-1</v>
      </c>
      <c r="P19" s="33">
        <f t="shared" si="0"/>
        <v>0.20599999999999999</v>
      </c>
      <c r="Q19" s="35">
        <f t="shared" si="3"/>
        <v>438.92014720917314</v>
      </c>
      <c r="R19" s="28" t="str">
        <f t="shared" si="4"/>
        <v>NO</v>
      </c>
      <c r="S19" s="24" t="str">
        <f t="shared" si="5"/>
        <v xml:space="preserve"> </v>
      </c>
      <c r="T19" s="24"/>
      <c r="U19" s="24">
        <v>-1</v>
      </c>
      <c r="V19" s="33">
        <f t="shared" si="1"/>
        <v>0.20599999999999999</v>
      </c>
      <c r="W19" s="35">
        <f t="shared" si="6"/>
        <v>427.2610184294478</v>
      </c>
      <c r="X19" s="28" t="str">
        <f t="shared" si="7"/>
        <v>NO</v>
      </c>
      <c r="Y19" s="24" t="str">
        <f t="shared" si="8"/>
        <v xml:space="preserve"> </v>
      </c>
      <c r="Z19" s="24"/>
      <c r="AA19" s="24">
        <v>-1</v>
      </c>
      <c r="AB19" s="33">
        <f t="shared" si="2"/>
        <v>0.20599999999999999</v>
      </c>
      <c r="AC19" s="35">
        <f t="shared" si="9"/>
        <v>438.92014720917314</v>
      </c>
      <c r="AD19" s="28" t="str">
        <f t="shared" si="10"/>
        <v>NO</v>
      </c>
      <c r="AE19" s="24" t="str">
        <f t="shared" si="11"/>
        <v xml:space="preserve"> </v>
      </c>
    </row>
    <row r="20" spans="2:31" ht="18.5" customHeight="1">
      <c r="B20" s="63" t="s">
        <v>38</v>
      </c>
      <c r="C20" s="63"/>
      <c r="D20" s="21" t="str">
        <f>IF(G11&gt;G13,"▎",IF(G11&lt;G13,"▬","■"))</f>
        <v>▎</v>
      </c>
      <c r="F20" s="63"/>
      <c r="G20" s="63"/>
      <c r="H20" s="62"/>
      <c r="J20" s="26" t="s">
        <v>40</v>
      </c>
      <c r="K20" s="26" t="str">
        <f>IF(G13&lt;C13,"Yes","No")</f>
        <v>Yes</v>
      </c>
      <c r="L20" s="34"/>
      <c r="M20" s="24"/>
      <c r="N20" s="24"/>
      <c r="O20" s="37">
        <v>0</v>
      </c>
      <c r="P20" s="30">
        <f>$K$5</f>
        <v>0.20699999999999999</v>
      </c>
      <c r="Q20" s="38">
        <f t="shared" si="3"/>
        <v>436.91202057222768</v>
      </c>
      <c r="R20" s="28" t="str">
        <f t="shared" si="4"/>
        <v>NO</v>
      </c>
      <c r="S20" s="24" t="str">
        <f t="shared" si="5"/>
        <v xml:space="preserve"> </v>
      </c>
      <c r="T20" s="24"/>
      <c r="U20" s="37">
        <v>0</v>
      </c>
      <c r="V20" s="30">
        <f>K29</f>
        <v>0.20699999999999999</v>
      </c>
      <c r="W20" s="38">
        <f t="shared" si="6"/>
        <v>425.19710278647722</v>
      </c>
      <c r="X20" s="28" t="str">
        <f t="shared" si="7"/>
        <v>NO</v>
      </c>
      <c r="Y20" s="24" t="str">
        <f t="shared" si="8"/>
        <v xml:space="preserve"> </v>
      </c>
      <c r="Z20" s="24"/>
      <c r="AA20" s="37">
        <v>0</v>
      </c>
      <c r="AB20" s="30">
        <f>$K$52</f>
        <v>0.20699999999999999</v>
      </c>
      <c r="AC20" s="38">
        <f t="shared" si="9"/>
        <v>436.91202057222768</v>
      </c>
      <c r="AD20" s="28" t="str">
        <f t="shared" si="10"/>
        <v>NO</v>
      </c>
      <c r="AE20" s="24" t="str">
        <f t="shared" si="11"/>
        <v xml:space="preserve"> </v>
      </c>
    </row>
    <row r="21" spans="2:31" ht="15" customHeight="1">
      <c r="B21" s="3"/>
      <c r="C21" s="3"/>
      <c r="D21" s="3"/>
      <c r="F21" s="3"/>
      <c r="G21" s="3"/>
      <c r="H21" s="3"/>
      <c r="J21" s="26" t="s">
        <v>0</v>
      </c>
      <c r="K21" s="26" t="str">
        <f>IF(K17&gt;K3,IF(K20="yes",IF(ISNA(P3),"NO","YES"),"No"),"NO")</f>
        <v>YES</v>
      </c>
      <c r="L21" s="24"/>
      <c r="M21" s="24"/>
      <c r="N21" s="24"/>
      <c r="O21" s="24">
        <v>1</v>
      </c>
      <c r="P21" s="33">
        <f t="shared" ref="P21:P84" si="12">P20+0.001</f>
        <v>0.20799999999999999</v>
      </c>
      <c r="Q21" s="35">
        <f t="shared" si="3"/>
        <v>434.92371679510188</v>
      </c>
      <c r="R21" s="28" t="str">
        <f t="shared" si="4"/>
        <v>NO</v>
      </c>
      <c r="S21" s="24" t="str">
        <f t="shared" si="5"/>
        <v xml:space="preserve"> </v>
      </c>
      <c r="T21" s="24"/>
      <c r="U21" s="24">
        <v>1</v>
      </c>
      <c r="V21" s="33">
        <f t="shared" ref="V21:V84" si="13">V20+0.001</f>
        <v>0.20799999999999999</v>
      </c>
      <c r="W21" s="35">
        <f t="shared" si="6"/>
        <v>423.15302171824311</v>
      </c>
      <c r="X21" s="28" t="str">
        <f t="shared" si="7"/>
        <v>NO</v>
      </c>
      <c r="Y21" s="24" t="str">
        <f t="shared" si="8"/>
        <v xml:space="preserve"> </v>
      </c>
      <c r="Z21" s="24"/>
      <c r="AA21" s="24">
        <v>1</v>
      </c>
      <c r="AB21" s="33">
        <f t="shared" ref="AB21:AB84" si="14">AB20+0.001</f>
        <v>0.20799999999999999</v>
      </c>
      <c r="AC21" s="35">
        <f t="shared" si="9"/>
        <v>434.92371679510188</v>
      </c>
      <c r="AD21" s="28" t="str">
        <f t="shared" si="10"/>
        <v>NO</v>
      </c>
      <c r="AE21" s="24" t="str">
        <f t="shared" si="11"/>
        <v xml:space="preserve"> </v>
      </c>
    </row>
    <row r="22" spans="2:31" ht="18" thickBot="1">
      <c r="B22" s="56" t="s">
        <v>42</v>
      </c>
      <c r="C22" s="57"/>
      <c r="D22" s="58"/>
      <c r="F22" s="3"/>
      <c r="G22" s="3"/>
      <c r="H22" s="3"/>
      <c r="J22" s="24"/>
      <c r="K22" s="24"/>
      <c r="L22" s="24"/>
      <c r="M22" s="24"/>
      <c r="N22" s="24"/>
      <c r="O22" s="24">
        <v>2</v>
      </c>
      <c r="P22" s="33">
        <f t="shared" si="12"/>
        <v>0.20899999999999999</v>
      </c>
      <c r="Q22" s="35">
        <f t="shared" si="3"/>
        <v>432.95495094978071</v>
      </c>
      <c r="R22" s="28" t="str">
        <f t="shared" si="4"/>
        <v>NO</v>
      </c>
      <c r="S22" s="24" t="str">
        <f t="shared" si="5"/>
        <v xml:space="preserve"> </v>
      </c>
      <c r="T22" s="24"/>
      <c r="U22" s="24">
        <v>2</v>
      </c>
      <c r="V22" s="33">
        <f t="shared" si="13"/>
        <v>0.20899999999999999</v>
      </c>
      <c r="W22" s="35">
        <f t="shared" si="6"/>
        <v>421.1284903525077</v>
      </c>
      <c r="X22" s="28" t="str">
        <f t="shared" si="7"/>
        <v>NO</v>
      </c>
      <c r="Y22" s="24" t="str">
        <f t="shared" si="8"/>
        <v xml:space="preserve"> </v>
      </c>
      <c r="Z22" s="24"/>
      <c r="AA22" s="24">
        <v>2</v>
      </c>
      <c r="AB22" s="33">
        <f t="shared" si="14"/>
        <v>0.20899999999999999</v>
      </c>
      <c r="AC22" s="35">
        <f t="shared" si="9"/>
        <v>432.95495094978071</v>
      </c>
      <c r="AD22" s="28" t="str">
        <f t="shared" si="10"/>
        <v>NO</v>
      </c>
      <c r="AE22" s="24" t="str">
        <f t="shared" si="11"/>
        <v xml:space="preserve"> </v>
      </c>
    </row>
    <row r="23" spans="2:31" ht="16">
      <c r="B23" s="59" t="str">
        <f>IF(H19="YES 🗸",IF(K3&lt;=K13,"Potentially a Single (Regular) Dip","Progressive Dip"),IF(H19="NO ✗","Not Recommended for Progressive Dip","Switch Article W &amp; H"))</f>
        <v>Potentially a Single (Regular) Dip</v>
      </c>
      <c r="C23" s="60"/>
      <c r="D23" s="61"/>
      <c r="F23" s="3"/>
      <c r="G23" s="3"/>
      <c r="H23" s="3"/>
      <c r="J23" s="24"/>
      <c r="K23" s="24"/>
      <c r="L23" s="24"/>
      <c r="M23" s="24"/>
      <c r="N23" s="24"/>
      <c r="O23" s="24">
        <v>3</v>
      </c>
      <c r="P23" s="33">
        <f t="shared" si="12"/>
        <v>0.21</v>
      </c>
      <c r="Q23" s="35">
        <f t="shared" si="3"/>
        <v>431.00544353360795</v>
      </c>
      <c r="R23" s="28" t="str">
        <f t="shared" si="4"/>
        <v>NO</v>
      </c>
      <c r="S23" s="24" t="str">
        <f t="shared" si="5"/>
        <v xml:space="preserve"> </v>
      </c>
      <c r="T23" s="24"/>
      <c r="U23" s="24">
        <v>3</v>
      </c>
      <c r="V23" s="33">
        <f t="shared" si="13"/>
        <v>0.21</v>
      </c>
      <c r="W23" s="35">
        <f t="shared" si="6"/>
        <v>419.12322924238026</v>
      </c>
      <c r="X23" s="28" t="str">
        <f t="shared" si="7"/>
        <v>YES</v>
      </c>
      <c r="Y23" s="24">
        <f t="shared" si="8"/>
        <v>665.15945110135749</v>
      </c>
      <c r="Z23" s="24"/>
      <c r="AA23" s="24">
        <v>3</v>
      </c>
      <c r="AB23" s="33">
        <f t="shared" si="14"/>
        <v>0.21</v>
      </c>
      <c r="AC23" s="35">
        <f t="shared" si="9"/>
        <v>431.00544353360795</v>
      </c>
      <c r="AD23" s="28" t="str">
        <f t="shared" si="10"/>
        <v>NO</v>
      </c>
      <c r="AE23" s="24" t="str">
        <f t="shared" si="11"/>
        <v xml:space="preserve"> </v>
      </c>
    </row>
    <row r="24" spans="2:31">
      <c r="B24" s="52"/>
      <c r="C24" s="52"/>
      <c r="D24" s="52"/>
      <c r="F24" s="3"/>
      <c r="G24" s="3"/>
      <c r="H24" s="3"/>
      <c r="J24" s="24"/>
      <c r="K24" s="24"/>
      <c r="L24" s="36"/>
      <c r="M24" s="24"/>
      <c r="N24" s="24"/>
      <c r="O24" s="24">
        <v>4</v>
      </c>
      <c r="P24" s="33">
        <f t="shared" si="12"/>
        <v>0.21099999999999999</v>
      </c>
      <c r="Q24" s="35">
        <f t="shared" si="3"/>
        <v>429.07492034072396</v>
      </c>
      <c r="R24" s="28" t="str">
        <f t="shared" si="4"/>
        <v>NO</v>
      </c>
      <c r="S24" s="24" t="str">
        <f t="shared" si="5"/>
        <v xml:space="preserve"> </v>
      </c>
      <c r="T24" s="24"/>
      <c r="U24" s="24">
        <v>4</v>
      </c>
      <c r="V24" s="33">
        <f t="shared" si="13"/>
        <v>0.21099999999999999</v>
      </c>
      <c r="W24" s="35">
        <f t="shared" si="6"/>
        <v>417.13696423775497</v>
      </c>
      <c r="X24" s="28" t="str">
        <f t="shared" si="7"/>
        <v>YES</v>
      </c>
      <c r="Y24" s="24">
        <f t="shared" si="8"/>
        <v>662.08355686964399</v>
      </c>
      <c r="Z24" s="24"/>
      <c r="AA24" s="24">
        <v>4</v>
      </c>
      <c r="AB24" s="33">
        <f t="shared" si="14"/>
        <v>0.21099999999999999</v>
      </c>
      <c r="AC24" s="35">
        <f t="shared" si="9"/>
        <v>429.07492034072396</v>
      </c>
      <c r="AD24" s="28" t="str">
        <f t="shared" si="10"/>
        <v>NO</v>
      </c>
      <c r="AE24" s="24" t="str">
        <f t="shared" si="11"/>
        <v xml:space="preserve"> </v>
      </c>
    </row>
    <row r="25" spans="2:31">
      <c r="B25" s="53"/>
      <c r="C25" s="53"/>
      <c r="D25" s="53"/>
      <c r="F25" s="3"/>
      <c r="G25" s="3"/>
      <c r="H25" s="3"/>
      <c r="J25" s="22" t="s">
        <v>7</v>
      </c>
      <c r="K25" s="27" t="s">
        <v>6</v>
      </c>
      <c r="L25" s="36"/>
      <c r="M25" s="24"/>
      <c r="N25" s="24"/>
      <c r="O25" s="24">
        <v>5</v>
      </c>
      <c r="P25" s="33">
        <f t="shared" si="12"/>
        <v>0.21199999999999999</v>
      </c>
      <c r="Q25" s="35">
        <f t="shared" si="3"/>
        <v>427.1631123371414</v>
      </c>
      <c r="R25" s="28" t="str">
        <f t="shared" si="4"/>
        <v>NO</v>
      </c>
      <c r="S25" s="24" t="str">
        <f t="shared" si="5"/>
        <v xml:space="preserve"> </v>
      </c>
      <c r="T25" s="24"/>
      <c r="U25" s="24">
        <v>5</v>
      </c>
      <c r="V25" s="33">
        <f t="shared" si="13"/>
        <v>0.21199999999999999</v>
      </c>
      <c r="W25" s="35">
        <f t="shared" si="6"/>
        <v>415.16942636038613</v>
      </c>
      <c r="X25" s="28" t="str">
        <f t="shared" si="7"/>
        <v>YES</v>
      </c>
      <c r="Y25" s="24">
        <f t="shared" si="8"/>
        <v>659.03704902626828</v>
      </c>
      <c r="Z25" s="24"/>
      <c r="AA25" s="24">
        <v>5</v>
      </c>
      <c r="AB25" s="33">
        <f t="shared" si="14"/>
        <v>0.21199999999999999</v>
      </c>
      <c r="AC25" s="35">
        <f t="shared" si="9"/>
        <v>427.1631123371414</v>
      </c>
      <c r="AD25" s="28" t="str">
        <f t="shared" si="10"/>
        <v>NO</v>
      </c>
      <c r="AE25" s="24" t="str">
        <f t="shared" si="11"/>
        <v xml:space="preserve"> </v>
      </c>
    </row>
    <row r="26" spans="2:31" ht="15.5" customHeight="1">
      <c r="B26" s="3"/>
      <c r="C26" s="3"/>
      <c r="D26" s="3"/>
      <c r="F26" s="3"/>
      <c r="G26" s="3"/>
      <c r="H26" s="3"/>
      <c r="J26" s="24"/>
      <c r="K26" s="24"/>
      <c r="L26" s="36"/>
      <c r="M26" s="24"/>
      <c r="N26" s="24"/>
      <c r="O26" s="24">
        <v>6</v>
      </c>
      <c r="P26" s="33">
        <f t="shared" si="12"/>
        <v>0.21299999999999999</v>
      </c>
      <c r="Q26" s="35">
        <f t="shared" si="3"/>
        <v>425.26975553934017</v>
      </c>
      <c r="R26" s="28" t="str">
        <f t="shared" si="4"/>
        <v>NO</v>
      </c>
      <c r="S26" s="24" t="str">
        <f t="shared" si="5"/>
        <v xml:space="preserve"> </v>
      </c>
      <c r="T26" s="24"/>
      <c r="U26" s="24">
        <v>6</v>
      </c>
      <c r="V26" s="33">
        <f t="shared" si="13"/>
        <v>0.21299999999999999</v>
      </c>
      <c r="W26" s="35">
        <f t="shared" si="6"/>
        <v>413.22035168248368</v>
      </c>
      <c r="X26" s="28" t="str">
        <f t="shared" si="7"/>
        <v>YES</v>
      </c>
      <c r="Y26" s="24">
        <f t="shared" si="8"/>
        <v>656.01951377437467</v>
      </c>
      <c r="Z26" s="24"/>
      <c r="AA26" s="24">
        <v>6</v>
      </c>
      <c r="AB26" s="33">
        <f t="shared" si="14"/>
        <v>0.21299999999999999</v>
      </c>
      <c r="AC26" s="35">
        <f t="shared" si="9"/>
        <v>425.26975553934017</v>
      </c>
      <c r="AD26" s="28" t="str">
        <f t="shared" si="10"/>
        <v>NO</v>
      </c>
      <c r="AE26" s="24" t="str">
        <f t="shared" si="11"/>
        <v xml:space="preserve"> </v>
      </c>
    </row>
    <row r="27" spans="2:31">
      <c r="B27" s="3"/>
      <c r="C27" s="3"/>
      <c r="D27" s="3"/>
      <c r="F27" s="3"/>
      <c r="G27" s="3"/>
      <c r="H27" s="3"/>
      <c r="J27" s="26" t="s">
        <v>5</v>
      </c>
      <c r="K27" s="29">
        <f>G12</f>
        <v>335</v>
      </c>
      <c r="L27" s="24"/>
      <c r="M27" s="24"/>
      <c r="N27" s="24"/>
      <c r="O27" s="24">
        <v>7</v>
      </c>
      <c r="P27" s="33">
        <f t="shared" si="12"/>
        <v>0.214</v>
      </c>
      <c r="Q27" s="35">
        <f t="shared" si="3"/>
        <v>423.39459089626649</v>
      </c>
      <c r="R27" s="28" t="str">
        <f t="shared" si="4"/>
        <v>NO</v>
      </c>
      <c r="S27" s="24" t="str">
        <f t="shared" si="5"/>
        <v xml:space="preserve"> </v>
      </c>
      <c r="T27" s="24"/>
      <c r="U27" s="24">
        <v>7</v>
      </c>
      <c r="V27" s="33">
        <f t="shared" si="13"/>
        <v>0.214</v>
      </c>
      <c r="W27" s="35">
        <f t="shared" si="6"/>
        <v>411.28948120871161</v>
      </c>
      <c r="X27" s="28" t="str">
        <f t="shared" si="7"/>
        <v>YES</v>
      </c>
      <c r="Y27" s="24">
        <f t="shared" si="8"/>
        <v>653.03054505210059</v>
      </c>
      <c r="Z27" s="24"/>
      <c r="AA27" s="24">
        <v>7</v>
      </c>
      <c r="AB27" s="33">
        <f t="shared" si="14"/>
        <v>0.214</v>
      </c>
      <c r="AC27" s="35">
        <f t="shared" si="9"/>
        <v>423.39459089626649</v>
      </c>
      <c r="AD27" s="28" t="str">
        <f t="shared" si="10"/>
        <v>NO</v>
      </c>
      <c r="AE27" s="24" t="str">
        <f t="shared" si="11"/>
        <v xml:space="preserve"> </v>
      </c>
    </row>
    <row r="28" spans="2:31">
      <c r="B28" s="3"/>
      <c r="C28" s="3"/>
      <c r="D28" s="3"/>
      <c r="F28" s="3"/>
      <c r="G28" s="3"/>
      <c r="H28" s="3"/>
      <c r="J28" s="26" t="s">
        <v>4</v>
      </c>
      <c r="K28" s="24">
        <f>G13</f>
        <v>30</v>
      </c>
      <c r="L28" s="36"/>
      <c r="M28" s="24"/>
      <c r="N28" s="24"/>
      <c r="O28" s="24">
        <v>8</v>
      </c>
      <c r="P28" s="33">
        <f t="shared" si="12"/>
        <v>0.215</v>
      </c>
      <c r="Q28" s="35">
        <f t="shared" si="3"/>
        <v>421.5373641746242</v>
      </c>
      <c r="R28" s="28" t="str">
        <f t="shared" si="4"/>
        <v>NO</v>
      </c>
      <c r="S28" s="24" t="str">
        <f t="shared" si="5"/>
        <v xml:space="preserve"> </v>
      </c>
      <c r="T28" s="24"/>
      <c r="U28" s="24">
        <v>8</v>
      </c>
      <c r="V28" s="33">
        <f t="shared" si="13"/>
        <v>0.215</v>
      </c>
      <c r="W28" s="35">
        <f t="shared" si="6"/>
        <v>409.3765607614796</v>
      </c>
      <c r="X28" s="28" t="str">
        <f t="shared" si="7"/>
        <v>YES</v>
      </c>
      <c r="Y28" s="24">
        <f t="shared" si="8"/>
        <v>650.06974435269331</v>
      </c>
      <c r="Z28" s="24"/>
      <c r="AA28" s="24">
        <v>8</v>
      </c>
      <c r="AB28" s="33">
        <f t="shared" si="14"/>
        <v>0.215</v>
      </c>
      <c r="AC28" s="35">
        <f t="shared" si="9"/>
        <v>421.5373641746242</v>
      </c>
      <c r="AD28" s="28" t="str">
        <f t="shared" si="10"/>
        <v>NO</v>
      </c>
      <c r="AE28" s="24" t="str">
        <f t="shared" si="11"/>
        <v xml:space="preserve"> </v>
      </c>
    </row>
    <row r="29" spans="2:31" ht="17">
      <c r="B29" s="3"/>
      <c r="C29" s="3"/>
      <c r="D29" s="3"/>
      <c r="F29" s="3"/>
      <c r="G29" s="3"/>
      <c r="H29" s="3"/>
      <c r="J29" s="26" t="s">
        <v>49</v>
      </c>
      <c r="K29" s="33">
        <f>ROUND(ATAN(K35/K36),3)</f>
        <v>0.20699999999999999</v>
      </c>
      <c r="L29" s="36"/>
      <c r="M29" s="24"/>
      <c r="N29" s="24"/>
      <c r="O29" s="24">
        <v>9</v>
      </c>
      <c r="P29" s="33">
        <f t="shared" si="12"/>
        <v>0.216</v>
      </c>
      <c r="Q29" s="35">
        <f t="shared" si="3"/>
        <v>419.6978258473535</v>
      </c>
      <c r="R29" s="28" t="str">
        <f t="shared" si="4"/>
        <v>YES</v>
      </c>
      <c r="S29" s="24">
        <f t="shared" si="5"/>
        <v>387.36465372895299</v>
      </c>
      <c r="T29" s="24"/>
      <c r="U29" s="24">
        <v>9</v>
      </c>
      <c r="V29" s="33">
        <f t="shared" si="13"/>
        <v>0.216</v>
      </c>
      <c r="W29" s="35">
        <f t="shared" si="6"/>
        <v>407.48134086942162</v>
      </c>
      <c r="X29" s="28" t="str">
        <f t="shared" si="7"/>
        <v>YES</v>
      </c>
      <c r="Y29" s="24">
        <f t="shared" si="8"/>
        <v>647.13672054962421</v>
      </c>
      <c r="Z29" s="24"/>
      <c r="AA29" s="24">
        <v>9</v>
      </c>
      <c r="AB29" s="33">
        <f t="shared" si="14"/>
        <v>0.216</v>
      </c>
      <c r="AC29" s="35">
        <f t="shared" si="9"/>
        <v>419.6978258473535</v>
      </c>
      <c r="AD29" s="28" t="str">
        <f t="shared" si="10"/>
        <v>YES</v>
      </c>
      <c r="AE29" s="24" t="str">
        <f t="shared" si="11"/>
        <v xml:space="preserve"> </v>
      </c>
    </row>
    <row r="30" spans="2:31" ht="17">
      <c r="B30" s="3"/>
      <c r="C30" s="3"/>
      <c r="D30" s="3"/>
      <c r="F30" s="3"/>
      <c r="G30" s="3"/>
      <c r="H30" s="3"/>
      <c r="J30" s="39" t="s">
        <v>50</v>
      </c>
      <c r="K30" s="34">
        <f>K28*SIN(K29)</f>
        <v>6.1657462030265551</v>
      </c>
      <c r="L30" s="24"/>
      <c r="M30" s="24"/>
      <c r="N30" s="24"/>
      <c r="O30" s="24">
        <v>10</v>
      </c>
      <c r="P30" s="33">
        <f t="shared" si="12"/>
        <v>0.217</v>
      </c>
      <c r="Q30" s="35">
        <f t="shared" si="3"/>
        <v>417.87573098519238</v>
      </c>
      <c r="R30" s="28" t="str">
        <f t="shared" si="4"/>
        <v>YES</v>
      </c>
      <c r="S30" s="24">
        <f t="shared" si="5"/>
        <v>385.69428018365608</v>
      </c>
      <c r="T30" s="24"/>
      <c r="U30" s="24">
        <v>10</v>
      </c>
      <c r="V30" s="33">
        <f t="shared" si="13"/>
        <v>0.217</v>
      </c>
      <c r="W30" s="35">
        <f t="shared" si="6"/>
        <v>405.60357665895708</v>
      </c>
      <c r="X30" s="28" t="str">
        <f t="shared" si="7"/>
        <v>YES</v>
      </c>
      <c r="Y30" s="24">
        <f t="shared" si="8"/>
        <v>644.23108972653677</v>
      </c>
      <c r="Z30" s="24"/>
      <c r="AA30" s="24">
        <v>10</v>
      </c>
      <c r="AB30" s="33">
        <f t="shared" si="14"/>
        <v>0.217</v>
      </c>
      <c r="AC30" s="35">
        <f t="shared" si="9"/>
        <v>417.87573098519238</v>
      </c>
      <c r="AD30" s="28" t="str">
        <f t="shared" si="10"/>
        <v>YES</v>
      </c>
      <c r="AE30" s="24" t="str">
        <f t="shared" si="11"/>
        <v xml:space="preserve"> </v>
      </c>
    </row>
    <row r="31" spans="2:31" ht="17">
      <c r="B31" s="3"/>
      <c r="C31" s="3"/>
      <c r="D31" s="3"/>
      <c r="F31" s="3"/>
      <c r="G31" s="3"/>
      <c r="H31" s="3"/>
      <c r="J31" s="39" t="s">
        <v>51</v>
      </c>
      <c r="K31" s="34">
        <f>K35/(TAN(K33))</f>
        <v>412.86943224699729</v>
      </c>
      <c r="L31" s="26"/>
      <c r="M31" s="24"/>
      <c r="N31" s="24"/>
      <c r="O31" s="24">
        <v>11</v>
      </c>
      <c r="P31" s="33">
        <f t="shared" si="12"/>
        <v>0.218</v>
      </c>
      <c r="Q31" s="35">
        <f t="shared" si="3"/>
        <v>416.07083915122303</v>
      </c>
      <c r="R31" s="28" t="str">
        <f t="shared" si="4"/>
        <v>YES</v>
      </c>
      <c r="S31" s="24">
        <f t="shared" si="5"/>
        <v>384.0397677435563</v>
      </c>
      <c r="T31" s="24"/>
      <c r="U31" s="24">
        <v>11</v>
      </c>
      <c r="V31" s="33">
        <f t="shared" si="13"/>
        <v>0.218</v>
      </c>
      <c r="W31" s="35">
        <f t="shared" si="6"/>
        <v>403.74302774883773</v>
      </c>
      <c r="X31" s="28" t="str">
        <f t="shared" si="7"/>
        <v>YES</v>
      </c>
      <c r="Y31" s="24">
        <f t="shared" si="8"/>
        <v>641.35247501187666</v>
      </c>
      <c r="Z31" s="24"/>
      <c r="AA31" s="24">
        <v>11</v>
      </c>
      <c r="AB31" s="33">
        <f t="shared" si="14"/>
        <v>0.218</v>
      </c>
      <c r="AC31" s="35">
        <f t="shared" si="9"/>
        <v>416.07083915122303</v>
      </c>
      <c r="AD31" s="28" t="str">
        <f t="shared" si="10"/>
        <v>YES</v>
      </c>
      <c r="AE31" s="24" t="str">
        <f t="shared" si="11"/>
        <v xml:space="preserve"> </v>
      </c>
    </row>
    <row r="32" spans="2:31" ht="17">
      <c r="B32" s="3"/>
      <c r="C32" s="3"/>
      <c r="D32" s="3"/>
      <c r="F32" s="3"/>
      <c r="G32" s="3"/>
      <c r="H32" s="3"/>
      <c r="J32" s="39" t="s">
        <v>52</v>
      </c>
      <c r="K32" s="34">
        <f>K30+K31</f>
        <v>419.03517845002386</v>
      </c>
      <c r="L32" s="26"/>
      <c r="M32" s="24"/>
      <c r="N32" s="24"/>
      <c r="O32" s="24">
        <v>12</v>
      </c>
      <c r="P32" s="33">
        <f t="shared" si="12"/>
        <v>0.219</v>
      </c>
      <c r="Q32" s="35">
        <f t="shared" si="3"/>
        <v>414.28291429830728</v>
      </c>
      <c r="R32" s="28" t="str">
        <f t="shared" si="4"/>
        <v>YES</v>
      </c>
      <c r="S32" s="24">
        <f t="shared" si="5"/>
        <v>382.40089926020551</v>
      </c>
      <c r="T32" s="24"/>
      <c r="U32" s="24">
        <v>12</v>
      </c>
      <c r="V32" s="33">
        <f t="shared" si="13"/>
        <v>0.219</v>
      </c>
      <c r="W32" s="35">
        <f t="shared" si="6"/>
        <v>401.89945814758227</v>
      </c>
      <c r="X32" s="28" t="str">
        <f t="shared" si="7"/>
        <v>YES</v>
      </c>
      <c r="Y32" s="24">
        <f t="shared" si="8"/>
        <v>638.50050641805137</v>
      </c>
      <c r="Z32" s="24"/>
      <c r="AA32" s="24">
        <v>12</v>
      </c>
      <c r="AB32" s="33">
        <f t="shared" si="14"/>
        <v>0.219</v>
      </c>
      <c r="AC32" s="35">
        <f t="shared" si="9"/>
        <v>414.28291429830728</v>
      </c>
      <c r="AD32" s="28" t="str">
        <f t="shared" si="10"/>
        <v>YES</v>
      </c>
      <c r="AE32" s="24" t="str">
        <f t="shared" si="11"/>
        <v xml:space="preserve"> </v>
      </c>
    </row>
    <row r="33" spans="2:31" ht="17">
      <c r="B33" s="3"/>
      <c r="C33" s="3"/>
      <c r="D33" s="3"/>
      <c r="F33" s="3"/>
      <c r="G33" s="3"/>
      <c r="H33" s="3"/>
      <c r="J33" s="40" t="s">
        <v>53</v>
      </c>
      <c r="K33" s="33">
        <f>IF(ISNA(V3),K29,ROUND(V3,3))</f>
        <v>0.21</v>
      </c>
      <c r="L33" s="24"/>
      <c r="M33" s="24"/>
      <c r="N33" s="24"/>
      <c r="O33" s="24">
        <v>13</v>
      </c>
      <c r="P33" s="33">
        <f t="shared" si="12"/>
        <v>0.22</v>
      </c>
      <c r="Q33" s="35">
        <f t="shared" si="3"/>
        <v>412.51172466931928</v>
      </c>
      <c r="R33" s="28" t="str">
        <f t="shared" si="4"/>
        <v>YES</v>
      </c>
      <c r="S33" s="24">
        <f t="shared" si="5"/>
        <v>380.77746153391877</v>
      </c>
      <c r="T33" s="24"/>
      <c r="U33" s="24">
        <v>13</v>
      </c>
      <c r="V33" s="33">
        <f t="shared" si="13"/>
        <v>0.22</v>
      </c>
      <c r="W33" s="35">
        <f t="shared" si="6"/>
        <v>400.07263615370971</v>
      </c>
      <c r="X33" s="28" t="str">
        <f t="shared" si="7"/>
        <v>YES</v>
      </c>
      <c r="Y33" s="24">
        <f t="shared" si="8"/>
        <v>635.67482068497748</v>
      </c>
      <c r="Z33" s="24"/>
      <c r="AA33" s="24">
        <v>13</v>
      </c>
      <c r="AB33" s="33">
        <f t="shared" si="14"/>
        <v>0.22</v>
      </c>
      <c r="AC33" s="35">
        <f t="shared" si="9"/>
        <v>412.51172466931928</v>
      </c>
      <c r="AD33" s="28" t="str">
        <f t="shared" si="10"/>
        <v>YES</v>
      </c>
      <c r="AE33" s="24" t="str">
        <f t="shared" si="11"/>
        <v xml:space="preserve"> </v>
      </c>
    </row>
    <row r="34" spans="2:31">
      <c r="B34" s="3"/>
      <c r="C34" s="3"/>
      <c r="D34" s="3"/>
      <c r="F34" s="3"/>
      <c r="G34" s="3"/>
      <c r="H34" s="3"/>
      <c r="J34" s="26" t="s">
        <v>3</v>
      </c>
      <c r="K34" s="24">
        <f>C11-C16-C17</f>
        <v>84</v>
      </c>
      <c r="L34" s="24"/>
      <c r="M34" s="24"/>
      <c r="N34" s="24"/>
      <c r="O34" s="24">
        <v>14</v>
      </c>
      <c r="P34" s="33">
        <f t="shared" si="12"/>
        <v>0.221</v>
      </c>
      <c r="Q34" s="35">
        <f t="shared" si="3"/>
        <v>410.7570427000864</v>
      </c>
      <c r="R34" s="28" t="str">
        <f t="shared" si="4"/>
        <v>YES</v>
      </c>
      <c r="S34" s="24">
        <f t="shared" si="5"/>
        <v>379.16924522443605</v>
      </c>
      <c r="T34" s="24"/>
      <c r="U34" s="24">
        <v>14</v>
      </c>
      <c r="V34" s="33">
        <f t="shared" si="13"/>
        <v>0.221</v>
      </c>
      <c r="W34" s="35">
        <f t="shared" si="6"/>
        <v>398.2623342586798</v>
      </c>
      <c r="X34" s="28" t="str">
        <f t="shared" si="7"/>
        <v>YES</v>
      </c>
      <c r="Y34" s="24">
        <f t="shared" si="8"/>
        <v>632.87506112787412</v>
      </c>
      <c r="Z34" s="24"/>
      <c r="AA34" s="24">
        <v>14</v>
      </c>
      <c r="AB34" s="33">
        <f t="shared" si="14"/>
        <v>0.221</v>
      </c>
      <c r="AC34" s="35">
        <f t="shared" si="9"/>
        <v>410.7570427000864</v>
      </c>
      <c r="AD34" s="28" t="str">
        <f t="shared" si="10"/>
        <v>YES</v>
      </c>
      <c r="AE34" s="24" t="str">
        <f t="shared" si="11"/>
        <v xml:space="preserve"> </v>
      </c>
    </row>
    <row r="35" spans="2:31">
      <c r="B35" s="3"/>
      <c r="C35" s="3"/>
      <c r="D35" s="3"/>
      <c r="F35" s="3"/>
      <c r="G35" s="3"/>
      <c r="H35" s="3"/>
      <c r="J35" s="26" t="s">
        <v>39</v>
      </c>
      <c r="K35" s="24">
        <f>C11-C16</f>
        <v>88</v>
      </c>
      <c r="L35" s="24"/>
      <c r="M35" s="24"/>
      <c r="N35" s="24"/>
      <c r="O35" s="24">
        <v>15</v>
      </c>
      <c r="P35" s="33">
        <f t="shared" si="12"/>
        <v>0.222</v>
      </c>
      <c r="Q35" s="35">
        <f t="shared" si="3"/>
        <v>409.01864492495469</v>
      </c>
      <c r="R35" s="28" t="str">
        <f t="shared" si="4"/>
        <v>YES</v>
      </c>
      <c r="S35" s="24">
        <f t="shared" si="5"/>
        <v>377.57604476399837</v>
      </c>
      <c r="T35" s="24"/>
      <c r="U35" s="24">
        <v>15</v>
      </c>
      <c r="V35" s="33">
        <f t="shared" si="13"/>
        <v>0.222</v>
      </c>
      <c r="W35" s="35">
        <f t="shared" si="6"/>
        <v>396.46832905245839</v>
      </c>
      <c r="X35" s="28" t="str">
        <f t="shared" si="7"/>
        <v>YES</v>
      </c>
      <c r="Y35" s="24">
        <f t="shared" si="8"/>
        <v>630.10087748917147</v>
      </c>
      <c r="Z35" s="24"/>
      <c r="AA35" s="24">
        <v>15</v>
      </c>
      <c r="AB35" s="33">
        <f t="shared" si="14"/>
        <v>0.222</v>
      </c>
      <c r="AC35" s="35">
        <f t="shared" si="9"/>
        <v>409.01864492495469</v>
      </c>
      <c r="AD35" s="28" t="str">
        <f t="shared" si="10"/>
        <v>YES</v>
      </c>
      <c r="AE35" s="24" t="str">
        <f t="shared" si="11"/>
        <v xml:space="preserve"> </v>
      </c>
    </row>
    <row r="36" spans="2:31" ht="17">
      <c r="B36" s="3"/>
      <c r="C36" s="3"/>
      <c r="D36" s="3"/>
      <c r="F36" s="3"/>
      <c r="G36" s="3"/>
      <c r="H36" s="3"/>
      <c r="J36" s="26" t="s">
        <v>57</v>
      </c>
      <c r="K36" s="24">
        <f>C12</f>
        <v>420</v>
      </c>
      <c r="L36" s="24"/>
      <c r="M36" s="24"/>
      <c r="N36" s="24"/>
      <c r="O36" s="24">
        <v>16</v>
      </c>
      <c r="P36" s="33">
        <f t="shared" si="12"/>
        <v>0.223</v>
      </c>
      <c r="Q36" s="35">
        <f t="shared" si="3"/>
        <v>407.29631188489282</v>
      </c>
      <c r="R36" s="28" t="str">
        <f t="shared" si="4"/>
        <v>YES</v>
      </c>
      <c r="S36" s="24">
        <f t="shared" si="5"/>
        <v>375.99765827276286</v>
      </c>
      <c r="T36" s="24"/>
      <c r="U36" s="24">
        <v>16</v>
      </c>
      <c r="V36" s="33">
        <f t="shared" si="13"/>
        <v>0.223</v>
      </c>
      <c r="W36" s="35">
        <f t="shared" si="6"/>
        <v>394.69040113162168</v>
      </c>
      <c r="X36" s="28" t="str">
        <f t="shared" si="7"/>
        <v>YES</v>
      </c>
      <c r="Y36" s="24">
        <f t="shared" si="8"/>
        <v>627.35192579440263</v>
      </c>
      <c r="Z36" s="24"/>
      <c r="AA36" s="24">
        <v>16</v>
      </c>
      <c r="AB36" s="33">
        <f t="shared" si="14"/>
        <v>0.223</v>
      </c>
      <c r="AC36" s="35">
        <f t="shared" si="9"/>
        <v>407.29631188489282</v>
      </c>
      <c r="AD36" s="28" t="str">
        <f t="shared" si="10"/>
        <v>YES</v>
      </c>
      <c r="AE36" s="24" t="str">
        <f t="shared" si="11"/>
        <v xml:space="preserve"> </v>
      </c>
    </row>
    <row r="37" spans="2:31" ht="17">
      <c r="B37" s="3"/>
      <c r="C37" s="3"/>
      <c r="D37" s="3"/>
      <c r="F37" s="3"/>
      <c r="G37" s="3"/>
      <c r="H37" s="3"/>
      <c r="J37" s="41" t="s">
        <v>54</v>
      </c>
      <c r="K37" s="36">
        <f>(K34/(SIN(K33)))-(K28/TAN(K33))</f>
        <v>262.20425414494059</v>
      </c>
      <c r="L37" s="24"/>
      <c r="M37" s="24"/>
      <c r="N37" s="24"/>
      <c r="O37" s="24">
        <v>17</v>
      </c>
      <c r="P37" s="33">
        <f t="shared" si="12"/>
        <v>0.224</v>
      </c>
      <c r="Q37" s="35">
        <f t="shared" si="3"/>
        <v>405.58982803806026</v>
      </c>
      <c r="R37" s="28" t="str">
        <f t="shared" si="4"/>
        <v>YES</v>
      </c>
      <c r="S37" s="24">
        <f t="shared" si="5"/>
        <v>374.43388747648436</v>
      </c>
      <c r="T37" s="24"/>
      <c r="U37" s="24">
        <v>17</v>
      </c>
      <c r="V37" s="33">
        <f t="shared" si="13"/>
        <v>0.224</v>
      </c>
      <c r="W37" s="35">
        <f t="shared" si="6"/>
        <v>392.92833500992396</v>
      </c>
      <c r="X37" s="28" t="str">
        <f t="shared" si="7"/>
        <v>YES</v>
      </c>
      <c r="Y37" s="24">
        <f t="shared" si="8"/>
        <v>624.62786821195687</v>
      </c>
      <c r="Z37" s="24"/>
      <c r="AA37" s="24">
        <v>17</v>
      </c>
      <c r="AB37" s="33">
        <f t="shared" si="14"/>
        <v>0.224</v>
      </c>
      <c r="AC37" s="35">
        <f t="shared" si="9"/>
        <v>405.58982803806026</v>
      </c>
      <c r="AD37" s="28" t="str">
        <f t="shared" si="10"/>
        <v>YES</v>
      </c>
      <c r="AE37" s="24" t="str">
        <f t="shared" si="11"/>
        <v xml:space="preserve"> </v>
      </c>
    </row>
    <row r="38" spans="2:31" ht="17">
      <c r="B38" s="3"/>
      <c r="C38" s="3"/>
      <c r="D38" s="3"/>
      <c r="F38" s="3"/>
      <c r="G38" s="3"/>
      <c r="H38" s="3"/>
      <c r="J38" s="41" t="s">
        <v>55</v>
      </c>
      <c r="K38" s="36">
        <f>(K34/(SIN(K33)))</f>
        <v>402.95519695641696</v>
      </c>
      <c r="L38" s="24"/>
      <c r="M38" s="24"/>
      <c r="N38" s="24"/>
      <c r="O38" s="24">
        <v>18</v>
      </c>
      <c r="P38" s="33">
        <f t="shared" si="12"/>
        <v>0.22500000000000001</v>
      </c>
      <c r="Q38" s="35">
        <f t="shared" si="3"/>
        <v>403.898981672758</v>
      </c>
      <c r="R38" s="28" t="str">
        <f t="shared" si="4"/>
        <v>YES</v>
      </c>
      <c r="S38" s="24">
        <f t="shared" si="5"/>
        <v>372.88453762639051</v>
      </c>
      <c r="T38" s="24"/>
      <c r="U38" s="24">
        <v>18</v>
      </c>
      <c r="V38" s="33">
        <f t="shared" si="13"/>
        <v>0.22500000000000001</v>
      </c>
      <c r="W38" s="35">
        <f t="shared" si="6"/>
        <v>391.18191903124847</v>
      </c>
      <c r="X38" s="28" t="str">
        <f t="shared" si="7"/>
        <v>YES</v>
      </c>
      <c r="Y38" s="24">
        <f t="shared" si="8"/>
        <v>621.92837291657099</v>
      </c>
      <c r="Z38" s="24"/>
      <c r="AA38" s="24">
        <v>18</v>
      </c>
      <c r="AB38" s="33">
        <f t="shared" si="14"/>
        <v>0.22500000000000001</v>
      </c>
      <c r="AC38" s="35">
        <f t="shared" si="9"/>
        <v>403.898981672758</v>
      </c>
      <c r="AD38" s="28" t="str">
        <f t="shared" si="10"/>
        <v>YES</v>
      </c>
      <c r="AE38" s="24" t="str">
        <f t="shared" si="11"/>
        <v xml:space="preserve"> </v>
      </c>
    </row>
    <row r="39" spans="2:31" ht="17">
      <c r="B39" s="3"/>
      <c r="C39" s="3"/>
      <c r="D39" s="3"/>
      <c r="F39" s="3"/>
      <c r="G39" s="3"/>
      <c r="H39" s="3"/>
      <c r="J39" s="41" t="s">
        <v>56</v>
      </c>
      <c r="K39" s="36">
        <f>K37+K38</f>
        <v>665.15945110135749</v>
      </c>
      <c r="L39" s="24"/>
      <c r="M39" s="24"/>
      <c r="N39" s="24"/>
      <c r="O39" s="24">
        <v>19</v>
      </c>
      <c r="P39" s="33">
        <f t="shared" si="12"/>
        <v>0.22600000000000001</v>
      </c>
      <c r="Q39" s="35">
        <f t="shared" si="3"/>
        <v>402.22356482269169</v>
      </c>
      <c r="R39" s="28" t="str">
        <f t="shared" si="4"/>
        <v>YES</v>
      </c>
      <c r="S39" s="24">
        <f t="shared" si="5"/>
        <v>371.34941742118548</v>
      </c>
      <c r="T39" s="24"/>
      <c r="U39" s="24">
        <v>19</v>
      </c>
      <c r="V39" s="33">
        <f t="shared" si="13"/>
        <v>0.22600000000000001</v>
      </c>
      <c r="W39" s="35">
        <f t="shared" si="6"/>
        <v>389.45094528487061</v>
      </c>
      <c r="X39" s="28" t="str">
        <f t="shared" si="7"/>
        <v>YES</v>
      </c>
      <c r="Y39" s="24">
        <f t="shared" si="8"/>
        <v>619.25311395644667</v>
      </c>
      <c r="Z39" s="24"/>
      <c r="AA39" s="24">
        <v>19</v>
      </c>
      <c r="AB39" s="33">
        <f t="shared" si="14"/>
        <v>0.22600000000000001</v>
      </c>
      <c r="AC39" s="35">
        <f t="shared" si="9"/>
        <v>402.22356482269169</v>
      </c>
      <c r="AD39" s="28" t="str">
        <f t="shared" si="10"/>
        <v>YES</v>
      </c>
      <c r="AE39" s="24" t="str">
        <f t="shared" si="11"/>
        <v xml:space="preserve"> </v>
      </c>
    </row>
    <row r="40" spans="2:31">
      <c r="B40" s="3"/>
      <c r="C40" s="3"/>
      <c r="D40" s="3"/>
      <c r="F40" s="3"/>
      <c r="G40" s="3"/>
      <c r="H40" s="3"/>
      <c r="J40" s="41" t="s">
        <v>2</v>
      </c>
      <c r="K40" s="36">
        <f>K37+K38</f>
        <v>665.15945110135749</v>
      </c>
      <c r="L40" s="24"/>
      <c r="M40" s="24"/>
      <c r="N40" s="24"/>
      <c r="O40" s="24">
        <v>20</v>
      </c>
      <c r="P40" s="33">
        <f t="shared" si="12"/>
        <v>0.22700000000000001</v>
      </c>
      <c r="Q40" s="35">
        <f t="shared" si="3"/>
        <v>400.56337318447424</v>
      </c>
      <c r="R40" s="28" t="str">
        <f t="shared" si="4"/>
        <v>YES</v>
      </c>
      <c r="S40" s="24">
        <f t="shared" si="5"/>
        <v>369.82833893111462</v>
      </c>
      <c r="T40" s="24"/>
      <c r="U40" s="24">
        <v>20</v>
      </c>
      <c r="V40" s="33">
        <f t="shared" si="13"/>
        <v>0.22700000000000001</v>
      </c>
      <c r="W40" s="35">
        <f t="shared" si="6"/>
        <v>387.73520952296002</v>
      </c>
      <c r="X40" s="28" t="str">
        <f t="shared" si="7"/>
        <v>YES</v>
      </c>
      <c r="Y40" s="24">
        <f t="shared" si="8"/>
        <v>616.6017711238793</v>
      </c>
      <c r="Z40" s="24"/>
      <c r="AA40" s="24">
        <v>20</v>
      </c>
      <c r="AB40" s="33">
        <f t="shared" si="14"/>
        <v>0.22700000000000001</v>
      </c>
      <c r="AC40" s="35">
        <f t="shared" si="9"/>
        <v>400.56337318447424</v>
      </c>
      <c r="AD40" s="28" t="str">
        <f t="shared" si="10"/>
        <v>YES</v>
      </c>
      <c r="AE40" s="24" t="str">
        <f t="shared" si="11"/>
        <v xml:space="preserve"> </v>
      </c>
    </row>
    <row r="41" spans="2:31">
      <c r="B41" s="3"/>
      <c r="C41" s="3"/>
      <c r="D41" s="3"/>
      <c r="F41" s="3"/>
      <c r="G41" s="3"/>
      <c r="H41" s="3"/>
      <c r="J41" s="41" t="s">
        <v>1</v>
      </c>
      <c r="K41" s="36">
        <f>2*K37</f>
        <v>524.40850828988118</v>
      </c>
      <c r="L41" s="24"/>
      <c r="M41" s="24"/>
      <c r="N41" s="24"/>
      <c r="O41" s="24">
        <v>21</v>
      </c>
      <c r="P41" s="33">
        <f t="shared" si="12"/>
        <v>0.22800000000000001</v>
      </c>
      <c r="Q41" s="35">
        <f t="shared" si="3"/>
        <v>398.91820603729889</v>
      </c>
      <c r="R41" s="28" t="str">
        <f t="shared" si="4"/>
        <v>YES</v>
      </c>
      <c r="S41" s="24">
        <f t="shared" si="5"/>
        <v>368.32111752402773</v>
      </c>
      <c r="T41" s="24"/>
      <c r="U41" s="24">
        <v>21</v>
      </c>
      <c r="V41" s="33">
        <f t="shared" si="13"/>
        <v>0.22800000000000001</v>
      </c>
      <c r="W41" s="35">
        <f t="shared" si="6"/>
        <v>386.03451108025411</v>
      </c>
      <c r="X41" s="28" t="str">
        <f t="shared" si="7"/>
        <v>YES</v>
      </c>
      <c r="Y41" s="24">
        <f t="shared" si="8"/>
        <v>613.97402982929077</v>
      </c>
      <c r="Z41" s="24"/>
      <c r="AA41" s="24">
        <v>21</v>
      </c>
      <c r="AB41" s="33">
        <f t="shared" si="14"/>
        <v>0.22800000000000001</v>
      </c>
      <c r="AC41" s="35">
        <f t="shared" si="9"/>
        <v>398.91820603729889</v>
      </c>
      <c r="AD41" s="28" t="str">
        <f t="shared" si="10"/>
        <v>YES</v>
      </c>
      <c r="AE41" s="24" t="str">
        <f t="shared" si="11"/>
        <v xml:space="preserve"> </v>
      </c>
    </row>
    <row r="42" spans="2:31">
      <c r="B42" s="3"/>
      <c r="C42" s="3"/>
      <c r="D42" s="3"/>
      <c r="F42" s="3"/>
      <c r="G42" s="3"/>
      <c r="H42" s="3"/>
      <c r="J42" s="26"/>
      <c r="K42" s="24"/>
      <c r="L42" s="24"/>
      <c r="M42" s="24"/>
      <c r="N42" s="24"/>
      <c r="O42" s="24">
        <v>22</v>
      </c>
      <c r="P42" s="33">
        <f t="shared" si="12"/>
        <v>0.22900000000000001</v>
      </c>
      <c r="Q42" s="35">
        <f t="shared" si="3"/>
        <v>397.28786616471763</v>
      </c>
      <c r="R42" s="28" t="str">
        <f t="shared" ref="R42:R70" si="15">IF(Q42&lt;$K$13,"YES","NO")</f>
        <v>YES</v>
      </c>
      <c r="S42" s="24">
        <f t="shared" si="5"/>
        <v>366.82757179337887</v>
      </c>
      <c r="T42" s="24"/>
      <c r="U42" s="24">
        <v>22</v>
      </c>
      <c r="V42" s="33">
        <f t="shared" si="13"/>
        <v>0.22900000000000001</v>
      </c>
      <c r="W42" s="35">
        <f t="shared" ref="W42:W70" si="16">($K$28*SIN(V42))+($K$35/TAN(V42))</f>
        <v>384.34865279583624</v>
      </c>
      <c r="X42" s="28" t="str">
        <f t="shared" ref="X42:X70" si="17">IF(W42&lt;$K$36,"YES","NO")</f>
        <v>YES</v>
      </c>
      <c r="Y42" s="24">
        <f t="shared" ref="Y42:Y70" si="18">IF(AND(X42="YES",($K$34/(SIN(V42)))-($K$28/TAN(V42))+($K$34/(SIN(V42)))&gt;=$K$27,V42&lt;=(45*PI()/180)),($K$34/(SIN(V42)))-($K$28/TAN(V42))+($K$34/(SIN(V42)))," ")</f>
        <v>611.36958097856325</v>
      </c>
      <c r="Z42" s="24"/>
      <c r="AA42" s="24">
        <v>22</v>
      </c>
      <c r="AB42" s="33">
        <f t="shared" si="14"/>
        <v>0.22900000000000001</v>
      </c>
      <c r="AC42" s="35">
        <f t="shared" ref="AC42:AC71" si="19">($K$51*SIN(AB42))+($K$58/TAN(AB42))</f>
        <v>397.28786616471763</v>
      </c>
      <c r="AD42" s="28" t="str">
        <f t="shared" ref="AD42:AD71" si="20">IF(AC42&lt;$K$59,"YES","NO")</f>
        <v>YES</v>
      </c>
      <c r="AE42" s="24" t="str">
        <f t="shared" ref="AE42:AE71" si="21">IF(AND(AD42="YES",($K$57/(SIN(AB42)))-($K$51/TAN(AB42))+($K$11/(SIN(AB42)))&gt;=$K$50,AB42&lt;=(45*PI()/180)),($K$11/(SIN(AB42)))-($K$51/TAN(AB42))+($K$11/(SIN(AB42)))," ")</f>
        <v xml:space="preserve"> </v>
      </c>
    </row>
    <row r="43" spans="2:31">
      <c r="B43" s="3"/>
      <c r="C43" s="3"/>
      <c r="D43" s="3"/>
      <c r="F43" s="3"/>
      <c r="G43" s="3"/>
      <c r="H43" s="3"/>
      <c r="J43" s="26" t="s">
        <v>40</v>
      </c>
      <c r="K43" s="26" t="str">
        <f>IF(G11&lt;C13,"Yes","No")</f>
        <v>No</v>
      </c>
      <c r="L43" s="24"/>
      <c r="M43" s="24"/>
      <c r="N43" s="24"/>
      <c r="O43" s="24">
        <v>23</v>
      </c>
      <c r="P43" s="33">
        <f t="shared" si="12"/>
        <v>0.23</v>
      </c>
      <c r="Q43" s="35">
        <f t="shared" si="3"/>
        <v>395.67215977845979</v>
      </c>
      <c r="R43" s="28" t="str">
        <f t="shared" si="15"/>
        <v>YES</v>
      </c>
      <c r="S43" s="24">
        <f t="shared" si="5"/>
        <v>365.34752348810554</v>
      </c>
      <c r="T43" s="24"/>
      <c r="U43" s="24">
        <v>23</v>
      </c>
      <c r="V43" s="33">
        <f t="shared" si="13"/>
        <v>0.23</v>
      </c>
      <c r="W43" s="35">
        <f t="shared" si="16"/>
        <v>382.67744093695404</v>
      </c>
      <c r="X43" s="28" t="str">
        <f t="shared" si="17"/>
        <v>YES</v>
      </c>
      <c r="Y43" s="24">
        <f t="shared" si="18"/>
        <v>608.78812085357379</v>
      </c>
      <c r="Z43" s="24"/>
      <c r="AA43" s="24">
        <v>23</v>
      </c>
      <c r="AB43" s="33">
        <f t="shared" si="14"/>
        <v>0.23</v>
      </c>
      <c r="AC43" s="35">
        <f t="shared" si="19"/>
        <v>395.67215977845979</v>
      </c>
      <c r="AD43" s="28" t="str">
        <f t="shared" si="20"/>
        <v>YES</v>
      </c>
      <c r="AE43" s="24" t="str">
        <f t="shared" si="21"/>
        <v xml:space="preserve"> </v>
      </c>
    </row>
    <row r="44" spans="2:31">
      <c r="B44" s="3"/>
      <c r="C44" s="3"/>
      <c r="D44" s="3"/>
      <c r="F44" s="3"/>
      <c r="G44" s="3"/>
      <c r="H44" s="3"/>
      <c r="J44" s="26" t="s">
        <v>0</v>
      </c>
      <c r="K44" s="26" t="str">
        <f>IF(K40&gt;K27,IF(K43="yes",IF(ISNA(V3),"NO","YES"),"No"),"NO")</f>
        <v>No</v>
      </c>
      <c r="L44" s="24"/>
      <c r="M44" s="24"/>
      <c r="N44" s="24"/>
      <c r="O44" s="24">
        <v>24</v>
      </c>
      <c r="P44" s="33">
        <f t="shared" si="12"/>
        <v>0.23100000000000001</v>
      </c>
      <c r="Q44" s="35">
        <f t="shared" si="3"/>
        <v>394.07089644422922</v>
      </c>
      <c r="R44" s="28" t="str">
        <f t="shared" si="15"/>
        <v>YES</v>
      </c>
      <c r="S44" s="24">
        <f t="shared" si="5"/>
        <v>363.88079744432815</v>
      </c>
      <c r="T44" s="24"/>
      <c r="U44" s="24">
        <v>24</v>
      </c>
      <c r="V44" s="33">
        <f t="shared" si="13"/>
        <v>0.23100000000000001</v>
      </c>
      <c r="W44" s="35">
        <f t="shared" si="16"/>
        <v>381.02068512481685</v>
      </c>
      <c r="X44" s="28" t="str">
        <f t="shared" si="17"/>
        <v>YES</v>
      </c>
      <c r="Y44" s="24">
        <f t="shared" si="18"/>
        <v>606.22935099583037</v>
      </c>
      <c r="Z44" s="24"/>
      <c r="AA44" s="24">
        <v>24</v>
      </c>
      <c r="AB44" s="33">
        <f t="shared" si="14"/>
        <v>0.23100000000000001</v>
      </c>
      <c r="AC44" s="35">
        <f t="shared" si="19"/>
        <v>394.07089644422922</v>
      </c>
      <c r="AD44" s="28" t="str">
        <f t="shared" si="20"/>
        <v>YES</v>
      </c>
      <c r="AE44" s="24" t="str">
        <f t="shared" si="21"/>
        <v xml:space="preserve"> </v>
      </c>
    </row>
    <row r="45" spans="2:31">
      <c r="B45" s="3"/>
      <c r="C45" s="3"/>
      <c r="D45" s="3"/>
      <c r="F45" s="3"/>
      <c r="G45" s="3"/>
      <c r="H45" s="3"/>
      <c r="J45" s="24"/>
      <c r="K45" s="24"/>
      <c r="L45" s="24"/>
      <c r="M45" s="24"/>
      <c r="N45" s="24"/>
      <c r="O45" s="24">
        <v>25</v>
      </c>
      <c r="P45" s="33">
        <f t="shared" si="12"/>
        <v>0.23200000000000001</v>
      </c>
      <c r="Q45" s="35">
        <f t="shared" si="3"/>
        <v>392.48388900942092</v>
      </c>
      <c r="R45" s="28" t="str">
        <f t="shared" si="15"/>
        <v>YES</v>
      </c>
      <c r="S45" s="24">
        <f t="shared" si="5"/>
        <v>362.42722151881645</v>
      </c>
      <c r="T45" s="24"/>
      <c r="U45" s="24">
        <v>25</v>
      </c>
      <c r="V45" s="33">
        <f t="shared" si="13"/>
        <v>0.23200000000000001</v>
      </c>
      <c r="W45" s="35">
        <f t="shared" si="16"/>
        <v>379.37819826231225</v>
      </c>
      <c r="X45" s="28" t="str">
        <f t="shared" si="17"/>
        <v>YES</v>
      </c>
      <c r="Y45" s="24">
        <f t="shared" si="18"/>
        <v>603.69297809311797</v>
      </c>
      <c r="Z45" s="24"/>
      <c r="AA45" s="24">
        <v>25</v>
      </c>
      <c r="AB45" s="33">
        <f t="shared" si="14"/>
        <v>0.23200000000000001</v>
      </c>
      <c r="AC45" s="35">
        <f t="shared" si="19"/>
        <v>392.48388900942092</v>
      </c>
      <c r="AD45" s="28" t="str">
        <f t="shared" si="20"/>
        <v>YES</v>
      </c>
      <c r="AE45" s="24" t="str">
        <f t="shared" si="21"/>
        <v xml:space="preserve"> </v>
      </c>
    </row>
    <row r="46" spans="2:31">
      <c r="B46" s="3"/>
      <c r="C46" s="3"/>
      <c r="D46" s="3"/>
      <c r="F46" s="3"/>
      <c r="G46" s="3"/>
      <c r="H46" s="3"/>
      <c r="J46" s="24"/>
      <c r="K46" s="24"/>
      <c r="L46" s="24"/>
      <c r="M46" s="24"/>
      <c r="N46" s="24"/>
      <c r="O46" s="24">
        <v>26</v>
      </c>
      <c r="P46" s="33">
        <f t="shared" si="12"/>
        <v>0.23300000000000001</v>
      </c>
      <c r="Q46" s="35">
        <f t="shared" si="3"/>
        <v>390.91095353269907</v>
      </c>
      <c r="R46" s="28" t="str">
        <f t="shared" si="15"/>
        <v>YES</v>
      </c>
      <c r="S46" s="24">
        <f t="shared" si="5"/>
        <v>360.98662652416897</v>
      </c>
      <c r="T46" s="24"/>
      <c r="U46" s="24">
        <v>26</v>
      </c>
      <c r="V46" s="33">
        <f t="shared" si="13"/>
        <v>0.23300000000000001</v>
      </c>
      <c r="W46" s="35">
        <f t="shared" si="16"/>
        <v>377.74979646358361</v>
      </c>
      <c r="X46" s="28" t="str">
        <f t="shared" si="17"/>
        <v>YES</v>
      </c>
      <c r="Y46" s="24">
        <f t="shared" si="18"/>
        <v>601.1787138690645</v>
      </c>
      <c r="Z46" s="24"/>
      <c r="AA46" s="24">
        <v>26</v>
      </c>
      <c r="AB46" s="33">
        <f t="shared" si="14"/>
        <v>0.23300000000000001</v>
      </c>
      <c r="AC46" s="35">
        <f t="shared" si="19"/>
        <v>390.91095353269907</v>
      </c>
      <c r="AD46" s="28" t="str">
        <f t="shared" si="20"/>
        <v>YES</v>
      </c>
      <c r="AE46" s="24" t="str">
        <f t="shared" si="21"/>
        <v xml:space="preserve"> </v>
      </c>
    </row>
    <row r="47" spans="2:31">
      <c r="B47" s="3"/>
      <c r="C47" s="3"/>
      <c r="D47" s="3"/>
      <c r="F47" s="3"/>
      <c r="G47" s="3"/>
      <c r="H47" s="3"/>
      <c r="J47" s="24"/>
      <c r="K47" s="24"/>
      <c r="L47" s="24"/>
      <c r="M47" s="24"/>
      <c r="N47" s="24"/>
      <c r="O47" s="24">
        <v>27</v>
      </c>
      <c r="P47" s="33">
        <f t="shared" si="12"/>
        <v>0.23400000000000001</v>
      </c>
      <c r="Q47" s="35">
        <f t="shared" si="3"/>
        <v>389.35190921537998</v>
      </c>
      <c r="R47" s="28" t="str">
        <f t="shared" si="15"/>
        <v>YES</v>
      </c>
      <c r="S47" s="24">
        <f t="shared" si="5"/>
        <v>359.55884616565504</v>
      </c>
      <c r="T47" s="24"/>
      <c r="U47" s="24">
        <v>27</v>
      </c>
      <c r="V47" s="33">
        <f t="shared" si="13"/>
        <v>0.23400000000000001</v>
      </c>
      <c r="W47" s="35">
        <f t="shared" si="16"/>
        <v>376.13529898541384</v>
      </c>
      <c r="X47" s="28" t="str">
        <f t="shared" si="17"/>
        <v>YES</v>
      </c>
      <c r="Y47" s="24">
        <f t="shared" si="18"/>
        <v>598.68627497553689</v>
      </c>
      <c r="Z47" s="24"/>
      <c r="AA47" s="24">
        <v>27</v>
      </c>
      <c r="AB47" s="33">
        <f t="shared" si="14"/>
        <v>0.23400000000000001</v>
      </c>
      <c r="AC47" s="35">
        <f t="shared" si="19"/>
        <v>389.35190921537998</v>
      </c>
      <c r="AD47" s="28" t="str">
        <f t="shared" si="20"/>
        <v>YES</v>
      </c>
      <c r="AE47" s="24" t="str">
        <f t="shared" si="21"/>
        <v xml:space="preserve"> </v>
      </c>
    </row>
    <row r="48" spans="2:31">
      <c r="B48" s="3"/>
      <c r="C48" s="3"/>
      <c r="D48" s="3"/>
      <c r="F48" s="3"/>
      <c r="G48" s="3"/>
      <c r="H48" s="3"/>
      <c r="J48" s="54" t="s">
        <v>43</v>
      </c>
      <c r="K48" s="54"/>
      <c r="L48" s="24"/>
      <c r="M48" s="24"/>
      <c r="N48" s="24"/>
      <c r="O48" s="24">
        <v>28</v>
      </c>
      <c r="P48" s="33">
        <f t="shared" si="12"/>
        <v>0.23500000000000001</v>
      </c>
      <c r="Q48" s="35">
        <f t="shared" si="3"/>
        <v>387.80657833456814</v>
      </c>
      <c r="R48" s="28" t="str">
        <f t="shared" si="15"/>
        <v>YES</v>
      </c>
      <c r="S48" s="24">
        <f t="shared" si="5"/>
        <v>358.14371697966857</v>
      </c>
      <c r="T48" s="24"/>
      <c r="U48" s="24">
        <v>28</v>
      </c>
      <c r="V48" s="33">
        <f t="shared" si="13"/>
        <v>0.23500000000000001</v>
      </c>
      <c r="W48" s="35">
        <f t="shared" si="16"/>
        <v>374.53452816036037</v>
      </c>
      <c r="X48" s="28" t="str">
        <f t="shared" si="17"/>
        <v>YES</v>
      </c>
      <c r="Y48" s="24">
        <f t="shared" si="18"/>
        <v>596.21538288778561</v>
      </c>
      <c r="Z48" s="24"/>
      <c r="AA48" s="24">
        <v>28</v>
      </c>
      <c r="AB48" s="33">
        <f t="shared" si="14"/>
        <v>0.23500000000000001</v>
      </c>
      <c r="AC48" s="35">
        <f t="shared" si="19"/>
        <v>387.80657833456814</v>
      </c>
      <c r="AD48" s="28" t="str">
        <f t="shared" si="20"/>
        <v>YES</v>
      </c>
      <c r="AE48" s="24" t="str">
        <f t="shared" si="21"/>
        <v xml:space="preserve"> </v>
      </c>
    </row>
    <row r="49" spans="2:31">
      <c r="B49" s="3"/>
      <c r="C49" s="3"/>
      <c r="D49" s="3"/>
      <c r="F49" s="3"/>
      <c r="G49" s="3"/>
      <c r="H49" s="3"/>
      <c r="J49" s="55" t="s">
        <v>45</v>
      </c>
      <c r="K49" s="55"/>
      <c r="L49" s="24"/>
      <c r="M49" s="24"/>
      <c r="N49" s="24"/>
      <c r="O49" s="24">
        <v>29</v>
      </c>
      <c r="P49" s="33">
        <f t="shared" si="12"/>
        <v>0.23600000000000002</v>
      </c>
      <c r="Q49" s="35">
        <f t="shared" si="3"/>
        <v>386.27478617799102</v>
      </c>
      <c r="R49" s="28" t="str">
        <f t="shared" si="15"/>
        <v>YES</v>
      </c>
      <c r="S49" s="24">
        <f t="shared" si="5"/>
        <v>356.74107827374729</v>
      </c>
      <c r="T49" s="24"/>
      <c r="U49" s="24">
        <v>29</v>
      </c>
      <c r="V49" s="33">
        <f t="shared" si="13"/>
        <v>0.23600000000000002</v>
      </c>
      <c r="W49" s="35">
        <f t="shared" si="16"/>
        <v>372.94730933159076</v>
      </c>
      <c r="X49" s="28" t="str">
        <f t="shared" si="17"/>
        <v>YES</v>
      </c>
      <c r="Y49" s="24">
        <f t="shared" si="18"/>
        <v>593.76576380225481</v>
      </c>
      <c r="Z49" s="24"/>
      <c r="AA49" s="24">
        <v>29</v>
      </c>
      <c r="AB49" s="33">
        <f t="shared" si="14"/>
        <v>0.23600000000000002</v>
      </c>
      <c r="AC49" s="35">
        <f t="shared" si="19"/>
        <v>386.27478617799102</v>
      </c>
      <c r="AD49" s="28" t="str">
        <f t="shared" si="20"/>
        <v>YES</v>
      </c>
      <c r="AE49" s="24" t="str">
        <f t="shared" si="21"/>
        <v xml:space="preserve"> </v>
      </c>
    </row>
    <row r="50" spans="2:31">
      <c r="B50" s="3"/>
      <c r="C50" s="3"/>
      <c r="D50" s="3"/>
      <c r="F50" s="3"/>
      <c r="G50" s="3"/>
      <c r="H50" s="3"/>
      <c r="J50" s="26" t="s">
        <v>5</v>
      </c>
      <c r="K50" s="29">
        <f>C12+1</f>
        <v>421</v>
      </c>
      <c r="L50" s="24"/>
      <c r="M50" s="24"/>
      <c r="N50" s="24"/>
      <c r="O50" s="24">
        <v>30</v>
      </c>
      <c r="P50" s="33">
        <f t="shared" si="12"/>
        <v>0.23700000000000002</v>
      </c>
      <c r="Q50" s="35">
        <f t="shared" si="3"/>
        <v>384.75636098048466</v>
      </c>
      <c r="R50" s="28" t="str">
        <f t="shared" si="15"/>
        <v>YES</v>
      </c>
      <c r="S50" s="24">
        <f t="shared" si="5"/>
        <v>355.35077206811002</v>
      </c>
      <c r="T50" s="24"/>
      <c r="U50" s="24">
        <v>30</v>
      </c>
      <c r="V50" s="33">
        <f t="shared" si="13"/>
        <v>0.23700000000000002</v>
      </c>
      <c r="W50" s="35">
        <f t="shared" si="16"/>
        <v>371.37347078936756</v>
      </c>
      <c r="X50" s="28" t="str">
        <f t="shared" si="17"/>
        <v>YES</v>
      </c>
      <c r="Y50" s="24">
        <f t="shared" si="18"/>
        <v>591.33714853697859</v>
      </c>
      <c r="Z50" s="24"/>
      <c r="AA50" s="24">
        <v>30</v>
      </c>
      <c r="AB50" s="33">
        <f t="shared" si="14"/>
        <v>0.23700000000000002</v>
      </c>
      <c r="AC50" s="35">
        <f t="shared" si="19"/>
        <v>384.75636098048466</v>
      </c>
      <c r="AD50" s="28" t="str">
        <f t="shared" si="20"/>
        <v>YES</v>
      </c>
      <c r="AE50" s="24" t="str">
        <f t="shared" si="21"/>
        <v xml:space="preserve"> </v>
      </c>
    </row>
    <row r="51" spans="2:31">
      <c r="B51" s="3"/>
      <c r="C51" s="3"/>
      <c r="D51" s="3"/>
      <c r="F51" s="3"/>
      <c r="G51" s="3"/>
      <c r="H51" s="3"/>
      <c r="J51" s="26" t="s">
        <v>28</v>
      </c>
      <c r="K51" s="29">
        <f>$G$11</f>
        <v>87</v>
      </c>
      <c r="L51" s="24"/>
      <c r="M51" s="24"/>
      <c r="N51" s="24"/>
      <c r="O51" s="24">
        <v>31</v>
      </c>
      <c r="P51" s="33">
        <f t="shared" si="12"/>
        <v>0.23800000000000002</v>
      </c>
      <c r="Q51" s="35">
        <f t="shared" si="3"/>
        <v>383.25113386207966</v>
      </c>
      <c r="R51" s="28" t="str">
        <f t="shared" si="15"/>
        <v>YES</v>
      </c>
      <c r="S51" s="24">
        <f t="shared" si="5"/>
        <v>353.97264303866842</v>
      </c>
      <c r="T51" s="24"/>
      <c r="U51" s="24">
        <v>31</v>
      </c>
      <c r="V51" s="33">
        <f t="shared" si="13"/>
        <v>0.23800000000000002</v>
      </c>
      <c r="W51" s="35">
        <f t="shared" si="16"/>
        <v>369.81284370913482</v>
      </c>
      <c r="X51" s="28" t="str">
        <f t="shared" si="17"/>
        <v>YES</v>
      </c>
      <c r="Y51" s="24">
        <f t="shared" si="18"/>
        <v>588.92927243449049</v>
      </c>
      <c r="Z51" s="24"/>
      <c r="AA51" s="24">
        <v>31</v>
      </c>
      <c r="AB51" s="33">
        <f t="shared" si="14"/>
        <v>0.23800000000000002</v>
      </c>
      <c r="AC51" s="35">
        <f t="shared" si="19"/>
        <v>383.25113386207966</v>
      </c>
      <c r="AD51" s="28" t="str">
        <f t="shared" si="20"/>
        <v>YES</v>
      </c>
      <c r="AE51" s="24" t="str">
        <f t="shared" si="21"/>
        <v xml:space="preserve"> </v>
      </c>
    </row>
    <row r="52" spans="2:31" ht="17">
      <c r="B52" s="3"/>
      <c r="C52" s="3"/>
      <c r="D52" s="3"/>
      <c r="F52" s="3"/>
      <c r="G52" s="3"/>
      <c r="H52" s="3"/>
      <c r="J52" s="26" t="s">
        <v>49</v>
      </c>
      <c r="K52" s="33">
        <f>ROUND(ATAN($K$58/$K$59),3)</f>
        <v>0.20699999999999999</v>
      </c>
      <c r="L52" s="24"/>
      <c r="M52" s="24"/>
      <c r="N52" s="24"/>
      <c r="O52" s="24">
        <v>32</v>
      </c>
      <c r="P52" s="33">
        <f t="shared" si="12"/>
        <v>0.23900000000000002</v>
      </c>
      <c r="Q52" s="35">
        <f t="shared" si="3"/>
        <v>381.75893876764195</v>
      </c>
      <c r="R52" s="28" t="str">
        <f t="shared" si="15"/>
        <v>YES</v>
      </c>
      <c r="S52" s="24">
        <f t="shared" si="5"/>
        <v>352.60653846146795</v>
      </c>
      <c r="T52" s="24"/>
      <c r="U52" s="24">
        <v>32</v>
      </c>
      <c r="V52" s="33">
        <f t="shared" si="13"/>
        <v>0.23900000000000002</v>
      </c>
      <c r="W52" s="35">
        <f t="shared" si="16"/>
        <v>368.26526209115843</v>
      </c>
      <c r="X52" s="28" t="str">
        <f t="shared" si="17"/>
        <v>YES</v>
      </c>
      <c r="Y52" s="24">
        <f t="shared" si="18"/>
        <v>586.54187526716714</v>
      </c>
      <c r="Z52" s="24"/>
      <c r="AA52" s="24">
        <v>32</v>
      </c>
      <c r="AB52" s="33">
        <f t="shared" si="14"/>
        <v>0.23900000000000002</v>
      </c>
      <c r="AC52" s="35">
        <f t="shared" si="19"/>
        <v>381.75893876764195</v>
      </c>
      <c r="AD52" s="28" t="str">
        <f t="shared" si="20"/>
        <v>YES</v>
      </c>
      <c r="AE52" s="24" t="str">
        <f t="shared" si="21"/>
        <v xml:space="preserve"> </v>
      </c>
    </row>
    <row r="53" spans="2:31" ht="17">
      <c r="B53" s="3"/>
      <c r="C53" s="3"/>
      <c r="D53" s="3"/>
      <c r="F53" s="3"/>
      <c r="G53" s="3"/>
      <c r="H53" s="3"/>
      <c r="J53" s="26" t="s">
        <v>50</v>
      </c>
      <c r="K53" s="34">
        <f>$K$51*SIN($K$52)</f>
        <v>17.880663988777009</v>
      </c>
      <c r="L53" s="24"/>
      <c r="M53" s="24"/>
      <c r="N53" s="24"/>
      <c r="O53" s="24">
        <v>33</v>
      </c>
      <c r="P53" s="33">
        <f t="shared" si="12"/>
        <v>0.24000000000000002</v>
      </c>
      <c r="Q53" s="35">
        <f t="shared" si="3"/>
        <v>380.27961240802267</v>
      </c>
      <c r="R53" s="28" t="str">
        <f t="shared" si="15"/>
        <v>YES</v>
      </c>
      <c r="S53" s="24">
        <f t="shared" si="5"/>
        <v>351.2523081585199</v>
      </c>
      <c r="T53" s="24"/>
      <c r="U53" s="24">
        <v>33</v>
      </c>
      <c r="V53" s="33">
        <f t="shared" si="13"/>
        <v>0.24000000000000002</v>
      </c>
      <c r="W53" s="35">
        <f t="shared" si="16"/>
        <v>366.73056270167598</v>
      </c>
      <c r="X53" s="28" t="str">
        <f t="shared" si="17"/>
        <v>YES</v>
      </c>
      <c r="Y53" s="24">
        <f t="shared" si="18"/>
        <v>584.17470114494176</v>
      </c>
      <c r="Z53" s="24"/>
      <c r="AA53" s="24">
        <v>33</v>
      </c>
      <c r="AB53" s="33">
        <f t="shared" si="14"/>
        <v>0.24000000000000002</v>
      </c>
      <c r="AC53" s="35">
        <f t="shared" si="19"/>
        <v>380.27961240802267</v>
      </c>
      <c r="AD53" s="28" t="str">
        <f t="shared" si="20"/>
        <v>YES</v>
      </c>
      <c r="AE53" s="24" t="str">
        <f t="shared" si="21"/>
        <v xml:space="preserve"> </v>
      </c>
    </row>
    <row r="54" spans="2:31" ht="17">
      <c r="B54" s="3"/>
      <c r="C54" s="3"/>
      <c r="D54" s="3"/>
      <c r="F54" s="3"/>
      <c r="G54" s="3"/>
      <c r="H54" s="3"/>
      <c r="J54" s="26" t="s">
        <v>51</v>
      </c>
      <c r="K54" s="34">
        <f>$K$58/(TAN($K$56))</f>
        <v>419.03135658345064</v>
      </c>
      <c r="L54" s="24"/>
      <c r="M54" s="24"/>
      <c r="N54" s="24"/>
      <c r="O54" s="24">
        <v>34</v>
      </c>
      <c r="P54" s="33">
        <f t="shared" si="12"/>
        <v>0.24100000000000002</v>
      </c>
      <c r="Q54" s="35">
        <f t="shared" si="3"/>
        <v>378.81299420267237</v>
      </c>
      <c r="R54" s="28" t="str">
        <f t="shared" si="15"/>
        <v>YES</v>
      </c>
      <c r="S54" s="24">
        <f t="shared" si="5"/>
        <v>349.9098044449803</v>
      </c>
      <c r="T54" s="24"/>
      <c r="U54" s="24">
        <v>34</v>
      </c>
      <c r="V54" s="33">
        <f t="shared" si="13"/>
        <v>0.24100000000000002</v>
      </c>
      <c r="W54" s="35">
        <f t="shared" si="16"/>
        <v>365.20858501551112</v>
      </c>
      <c r="X54" s="28" t="str">
        <f t="shared" si="17"/>
        <v>YES</v>
      </c>
      <c r="Y54" s="24">
        <f t="shared" si="18"/>
        <v>581.82749842531325</v>
      </c>
      <c r="Z54" s="24"/>
      <c r="AA54" s="24">
        <v>34</v>
      </c>
      <c r="AB54" s="33">
        <f t="shared" si="14"/>
        <v>0.24100000000000002</v>
      </c>
      <c r="AC54" s="35">
        <f t="shared" si="19"/>
        <v>378.81299420267237</v>
      </c>
      <c r="AD54" s="28" t="str">
        <f t="shared" si="20"/>
        <v>YES</v>
      </c>
      <c r="AE54" s="24" t="str">
        <f t="shared" si="21"/>
        <v xml:space="preserve"> </v>
      </c>
    </row>
    <row r="55" spans="2:31" ht="17">
      <c r="B55" s="3"/>
      <c r="C55" s="3"/>
      <c r="D55" s="3"/>
      <c r="F55" s="3"/>
      <c r="G55" s="3"/>
      <c r="H55" s="3"/>
      <c r="J55" s="26" t="s">
        <v>52</v>
      </c>
      <c r="K55" s="34">
        <f>$K$53+$K$54</f>
        <v>436.91202057222768</v>
      </c>
      <c r="L55" s="24"/>
      <c r="M55" s="24"/>
      <c r="N55" s="24"/>
      <c r="O55" s="24">
        <v>35</v>
      </c>
      <c r="P55" s="33">
        <f t="shared" si="12"/>
        <v>0.24200000000000002</v>
      </c>
      <c r="Q55" s="35">
        <f t="shared" si="3"/>
        <v>377.35892622367913</v>
      </c>
      <c r="R55" s="28" t="str">
        <f t="shared" si="15"/>
        <v>YES</v>
      </c>
      <c r="S55" s="24">
        <f t="shared" si="5"/>
        <v>348.57888207763955</v>
      </c>
      <c r="T55" s="24"/>
      <c r="U55" s="24">
        <v>35</v>
      </c>
      <c r="V55" s="33">
        <f t="shared" si="13"/>
        <v>0.24200000000000002</v>
      </c>
      <c r="W55" s="35">
        <f t="shared" si="16"/>
        <v>363.6991711601114</v>
      </c>
      <c r="X55" s="28" t="str">
        <f t="shared" si="17"/>
        <v>YES</v>
      </c>
      <c r="Y55" s="24">
        <f t="shared" si="18"/>
        <v>579.50001962558633</v>
      </c>
      <c r="Z55" s="24"/>
      <c r="AA55" s="24">
        <v>35</v>
      </c>
      <c r="AB55" s="33">
        <f t="shared" si="14"/>
        <v>0.24200000000000002</v>
      </c>
      <c r="AC55" s="35">
        <f t="shared" si="19"/>
        <v>377.35892622367913</v>
      </c>
      <c r="AD55" s="28" t="str">
        <f t="shared" si="20"/>
        <v>YES</v>
      </c>
      <c r="AE55" s="24" t="str">
        <f t="shared" si="21"/>
        <v xml:space="preserve"> </v>
      </c>
    </row>
    <row r="56" spans="2:31" ht="17">
      <c r="B56" s="3"/>
      <c r="C56" s="3"/>
      <c r="D56" s="3"/>
      <c r="F56" s="3"/>
      <c r="G56" s="3"/>
      <c r="H56" s="3"/>
      <c r="J56" s="26" t="s">
        <v>53</v>
      </c>
      <c r="K56" s="33">
        <f>IF(ISNA($AB$3),$K$52,ROUND($AB$3,3))</f>
        <v>0.20699999999999999</v>
      </c>
      <c r="L56" s="24"/>
      <c r="M56" s="24"/>
      <c r="N56" s="24"/>
      <c r="O56" s="24">
        <v>36</v>
      </c>
      <c r="P56" s="33">
        <f t="shared" si="12"/>
        <v>0.24300000000000002</v>
      </c>
      <c r="Q56" s="35">
        <f t="shared" si="3"/>
        <v>375.91725314118781</v>
      </c>
      <c r="R56" s="28" t="str">
        <f t="shared" si="15"/>
        <v>YES</v>
      </c>
      <c r="S56" s="24">
        <f t="shared" si="5"/>
        <v>347.25939820468255</v>
      </c>
      <c r="T56" s="24"/>
      <c r="U56" s="24">
        <v>36</v>
      </c>
      <c r="V56" s="33">
        <f t="shared" si="13"/>
        <v>0.24300000000000002</v>
      </c>
      <c r="W56" s="35">
        <f t="shared" si="16"/>
        <v>362.20216586096751</v>
      </c>
      <c r="X56" s="28" t="str">
        <f t="shared" si="17"/>
        <v>YES</v>
      </c>
      <c r="Y56" s="24">
        <f t="shared" si="18"/>
        <v>577.19202133727958</v>
      </c>
      <c r="Z56" s="24"/>
      <c r="AA56" s="24">
        <v>36</v>
      </c>
      <c r="AB56" s="33">
        <f t="shared" si="14"/>
        <v>0.24300000000000002</v>
      </c>
      <c r="AC56" s="35">
        <f t="shared" si="19"/>
        <v>375.91725314118781</v>
      </c>
      <c r="AD56" s="28" t="str">
        <f t="shared" si="20"/>
        <v>YES</v>
      </c>
      <c r="AE56" s="24" t="str">
        <f t="shared" si="21"/>
        <v xml:space="preserve"> </v>
      </c>
    </row>
    <row r="57" spans="2:31">
      <c r="B57" s="3"/>
      <c r="C57" s="3"/>
      <c r="D57" s="3"/>
      <c r="F57" s="3"/>
      <c r="G57" s="3"/>
      <c r="H57" s="3"/>
      <c r="J57" s="26" t="s">
        <v>3</v>
      </c>
      <c r="K57" s="29">
        <f>$C$11-$C$16-$C$17</f>
        <v>84</v>
      </c>
      <c r="L57" s="24"/>
      <c r="M57" s="24"/>
      <c r="N57" s="24"/>
      <c r="O57" s="24">
        <v>37</v>
      </c>
      <c r="P57" s="33">
        <f t="shared" si="12"/>
        <v>0.24400000000000002</v>
      </c>
      <c r="Q57" s="35">
        <f t="shared" si="3"/>
        <v>374.48782217016128</v>
      </c>
      <c r="R57" s="28" t="str">
        <f t="shared" si="15"/>
        <v>YES</v>
      </c>
      <c r="S57" s="24">
        <f t="shared" si="5"/>
        <v>345.95121231668605</v>
      </c>
      <c r="T57" s="24"/>
      <c r="U57" s="24">
        <v>37</v>
      </c>
      <c r="V57" s="33">
        <f t="shared" si="13"/>
        <v>0.24400000000000002</v>
      </c>
      <c r="W57" s="35">
        <f t="shared" si="16"/>
        <v>360.71741638837449</v>
      </c>
      <c r="X57" s="28" t="str">
        <f t="shared" si="17"/>
        <v>YES</v>
      </c>
      <c r="Y57" s="24">
        <f t="shared" si="18"/>
        <v>574.90326414263768</v>
      </c>
      <c r="Z57" s="24"/>
      <c r="AA57" s="24">
        <v>37</v>
      </c>
      <c r="AB57" s="33">
        <f t="shared" si="14"/>
        <v>0.24400000000000002</v>
      </c>
      <c r="AC57" s="35">
        <f t="shared" si="19"/>
        <v>374.48782217016128</v>
      </c>
      <c r="AD57" s="28" t="str">
        <f t="shared" si="20"/>
        <v>YES</v>
      </c>
      <c r="AE57" s="24" t="str">
        <f t="shared" si="21"/>
        <v xml:space="preserve"> </v>
      </c>
    </row>
    <row r="58" spans="2:31">
      <c r="B58" s="3"/>
      <c r="C58" s="3"/>
      <c r="D58" s="3"/>
      <c r="F58" s="3"/>
      <c r="G58" s="3"/>
      <c r="H58" s="3"/>
      <c r="J58" s="26" t="s">
        <v>39</v>
      </c>
      <c r="K58" s="29">
        <f>$C$11-$C$16</f>
        <v>88</v>
      </c>
      <c r="L58" s="24"/>
      <c r="M58" s="24"/>
      <c r="N58" s="24"/>
      <c r="O58" s="24">
        <v>38</v>
      </c>
      <c r="P58" s="33">
        <f t="shared" si="12"/>
        <v>0.24500000000000002</v>
      </c>
      <c r="Q58" s="35">
        <f t="shared" si="3"/>
        <v>373.07048301844594</v>
      </c>
      <c r="R58" s="28" t="str">
        <f t="shared" si="15"/>
        <v>YES</v>
      </c>
      <c r="S58" s="24">
        <f t="shared" si="5"/>
        <v>344.65418619881484</v>
      </c>
      <c r="T58" s="24"/>
      <c r="U58" s="24">
        <v>38</v>
      </c>
      <c r="V58" s="33">
        <f t="shared" si="13"/>
        <v>0.24500000000000002</v>
      </c>
      <c r="W58" s="35">
        <f t="shared" si="16"/>
        <v>359.24477250549734</v>
      </c>
      <c r="X58" s="28" t="str">
        <f t="shared" si="17"/>
        <v>YES</v>
      </c>
      <c r="Y58" s="24">
        <f t="shared" si="18"/>
        <v>572.63351253318854</v>
      </c>
      <c r="Z58" s="24"/>
      <c r="AA58" s="24">
        <v>38</v>
      </c>
      <c r="AB58" s="33">
        <f t="shared" si="14"/>
        <v>0.24500000000000002</v>
      </c>
      <c r="AC58" s="35">
        <f t="shared" si="19"/>
        <v>373.07048301844594</v>
      </c>
      <c r="AD58" s="28" t="str">
        <f t="shared" si="20"/>
        <v>YES</v>
      </c>
      <c r="AE58" s="24" t="str">
        <f t="shared" si="21"/>
        <v xml:space="preserve"> </v>
      </c>
    </row>
    <row r="59" spans="2:31">
      <c r="B59" s="3"/>
      <c r="C59" s="3"/>
      <c r="D59" s="3"/>
      <c r="F59" s="3"/>
      <c r="G59" s="3"/>
      <c r="H59" s="3"/>
      <c r="J59" s="26" t="s">
        <v>14</v>
      </c>
      <c r="K59" s="29">
        <f>$C$12</f>
        <v>420</v>
      </c>
      <c r="L59" s="24"/>
      <c r="M59" s="24"/>
      <c r="N59" s="24"/>
      <c r="O59" s="24">
        <v>39</v>
      </c>
      <c r="P59" s="33">
        <f t="shared" si="12"/>
        <v>0.24600000000000002</v>
      </c>
      <c r="Q59" s="35">
        <f t="shared" si="3"/>
        <v>371.66508783610368</v>
      </c>
      <c r="R59" s="28" t="str">
        <f t="shared" si="15"/>
        <v>YES</v>
      </c>
      <c r="S59" s="24">
        <f t="shared" si="5"/>
        <v>343.36818388418368</v>
      </c>
      <c r="T59" s="24"/>
      <c r="U59" s="24">
        <v>39</v>
      </c>
      <c r="V59" s="33">
        <f t="shared" si="13"/>
        <v>0.24600000000000002</v>
      </c>
      <c r="W59" s="35">
        <f t="shared" si="16"/>
        <v>357.78408641770261</v>
      </c>
      <c r="X59" s="28" t="str">
        <f t="shared" si="17"/>
        <v>YES</v>
      </c>
      <c r="Y59" s="24">
        <f t="shared" si="18"/>
        <v>570.3825348302862</v>
      </c>
      <c r="Z59" s="24"/>
      <c r="AA59" s="24">
        <v>39</v>
      </c>
      <c r="AB59" s="33">
        <f t="shared" si="14"/>
        <v>0.24600000000000002</v>
      </c>
      <c r="AC59" s="35">
        <f t="shared" si="19"/>
        <v>371.66508783610368</v>
      </c>
      <c r="AD59" s="28" t="str">
        <f t="shared" si="20"/>
        <v>YES</v>
      </c>
      <c r="AE59" s="24" t="str">
        <f t="shared" si="21"/>
        <v xml:space="preserve"> </v>
      </c>
    </row>
    <row r="60" spans="2:31" ht="17">
      <c r="B60" s="3"/>
      <c r="C60" s="3"/>
      <c r="D60" s="3"/>
      <c r="F60" s="3"/>
      <c r="G60" s="3"/>
      <c r="H60" s="3"/>
      <c r="J60" s="26" t="s">
        <v>54</v>
      </c>
      <c r="K60" s="36">
        <f>($K$57/(SIN($K$56)))-($K$51/TAN($K$56))</f>
        <v>-5.5599821828792528</v>
      </c>
      <c r="L60" s="24"/>
      <c r="M60" s="24"/>
      <c r="N60" s="24"/>
      <c r="O60" s="24">
        <v>40</v>
      </c>
      <c r="P60" s="33">
        <f t="shared" si="12"/>
        <v>0.24700000000000003</v>
      </c>
      <c r="Q60" s="35">
        <f t="shared" si="3"/>
        <v>370.27149116597485</v>
      </c>
      <c r="R60" s="28" t="str">
        <f t="shared" si="15"/>
        <v>YES</v>
      </c>
      <c r="S60" s="24">
        <f t="shared" si="5"/>
        <v>342.09307160835363</v>
      </c>
      <c r="T60" s="24"/>
      <c r="U60" s="24">
        <v>40</v>
      </c>
      <c r="V60" s="33">
        <f t="shared" si="13"/>
        <v>0.24700000000000003</v>
      </c>
      <c r="W60" s="35">
        <f t="shared" si="16"/>
        <v>356.33521272312157</v>
      </c>
      <c r="X60" s="28" t="str">
        <f t="shared" si="17"/>
        <v>YES</v>
      </c>
      <c r="Y60" s="24">
        <f t="shared" si="18"/>
        <v>568.15010310758464</v>
      </c>
      <c r="Z60" s="24"/>
      <c r="AA60" s="24">
        <v>40</v>
      </c>
      <c r="AB60" s="33">
        <f t="shared" si="14"/>
        <v>0.24700000000000003</v>
      </c>
      <c r="AC60" s="35">
        <f t="shared" si="19"/>
        <v>370.27149116597485</v>
      </c>
      <c r="AD60" s="28" t="str">
        <f t="shared" si="20"/>
        <v>YES</v>
      </c>
      <c r="AE60" s="24" t="str">
        <f t="shared" si="21"/>
        <v xml:space="preserve"> </v>
      </c>
    </row>
    <row r="61" spans="2:31" ht="17">
      <c r="B61" s="3"/>
      <c r="C61" s="3"/>
      <c r="D61" s="3"/>
      <c r="F61" s="3"/>
      <c r="G61" s="3"/>
      <c r="H61" s="3"/>
      <c r="J61" s="26" t="s">
        <v>55</v>
      </c>
      <c r="K61" s="36">
        <f>($K$57/(SIN($K$56)))</f>
        <v>408.70965443939582</v>
      </c>
      <c r="L61" s="24"/>
      <c r="M61" s="24"/>
      <c r="N61" s="24"/>
      <c r="O61" s="24">
        <v>41</v>
      </c>
      <c r="P61" s="33">
        <f t="shared" si="12"/>
        <v>0.24800000000000003</v>
      </c>
      <c r="Q61" s="35">
        <f t="shared" si="3"/>
        <v>368.88954989543674</v>
      </c>
      <c r="R61" s="28" t="str">
        <f t="shared" si="15"/>
        <v>YES</v>
      </c>
      <c r="S61" s="24">
        <f t="shared" si="5"/>
        <v>340.82871776492703</v>
      </c>
      <c r="T61" s="24"/>
      <c r="U61" s="24">
        <v>41</v>
      </c>
      <c r="V61" s="33">
        <f t="shared" si="13"/>
        <v>0.24800000000000003</v>
      </c>
      <c r="W61" s="35">
        <f t="shared" si="16"/>
        <v>354.89800836440855</v>
      </c>
      <c r="X61" s="28" t="str">
        <f t="shared" si="17"/>
        <v>YES</v>
      </c>
      <c r="Y61" s="24">
        <f t="shared" si="18"/>
        <v>565.93599311538662</v>
      </c>
      <c r="Z61" s="24"/>
      <c r="AA61" s="24">
        <v>41</v>
      </c>
      <c r="AB61" s="33">
        <f t="shared" si="14"/>
        <v>0.24800000000000003</v>
      </c>
      <c r="AC61" s="35">
        <f t="shared" si="19"/>
        <v>368.88954989543674</v>
      </c>
      <c r="AD61" s="28" t="str">
        <f t="shared" si="20"/>
        <v>YES</v>
      </c>
      <c r="AE61" s="24" t="str">
        <f t="shared" si="21"/>
        <v xml:space="preserve"> </v>
      </c>
    </row>
    <row r="62" spans="2:31" ht="17">
      <c r="B62" s="3"/>
      <c r="C62" s="3"/>
      <c r="D62" s="3"/>
      <c r="F62" s="3"/>
      <c r="G62" s="3"/>
      <c r="H62" s="3"/>
      <c r="J62" s="26" t="s">
        <v>56</v>
      </c>
      <c r="K62" s="36">
        <f>$K$60+$K$61</f>
        <v>403.14967225651657</v>
      </c>
      <c r="L62" s="24"/>
      <c r="M62" s="24"/>
      <c r="N62" s="24"/>
      <c r="O62" s="24">
        <v>42</v>
      </c>
      <c r="P62" s="33">
        <f t="shared" si="12"/>
        <v>0.24900000000000003</v>
      </c>
      <c r="Q62" s="35">
        <f t="shared" si="3"/>
        <v>367.5191232093253</v>
      </c>
      <c r="R62" s="28" t="str">
        <f t="shared" si="15"/>
        <v>YES</v>
      </c>
      <c r="S62" s="24">
        <f t="shared" si="5"/>
        <v>339.5749928622152</v>
      </c>
      <c r="T62" s="24"/>
      <c r="U62" s="24">
        <v>42</v>
      </c>
      <c r="V62" s="33">
        <f t="shared" si="13"/>
        <v>0.24900000000000003</v>
      </c>
      <c r="W62" s="35">
        <f t="shared" si="16"/>
        <v>353.47233258166261</v>
      </c>
      <c r="X62" s="28" t="str">
        <f t="shared" si="17"/>
        <v>YES</v>
      </c>
      <c r="Y62" s="24">
        <f t="shared" si="18"/>
        <v>563.73998420681619</v>
      </c>
      <c r="Z62" s="24"/>
      <c r="AA62" s="24">
        <v>42</v>
      </c>
      <c r="AB62" s="33">
        <f t="shared" si="14"/>
        <v>0.24900000000000003</v>
      </c>
      <c r="AC62" s="35">
        <f t="shared" si="19"/>
        <v>367.5191232093253</v>
      </c>
      <c r="AD62" s="28" t="str">
        <f t="shared" si="20"/>
        <v>YES</v>
      </c>
      <c r="AE62" s="24" t="str">
        <f t="shared" si="21"/>
        <v xml:space="preserve"> </v>
      </c>
    </row>
    <row r="63" spans="2:31">
      <c r="B63" s="3"/>
      <c r="C63" s="3"/>
      <c r="D63" s="3"/>
      <c r="F63" s="3"/>
      <c r="G63" s="3"/>
      <c r="H63" s="3"/>
      <c r="J63" s="26" t="s">
        <v>2</v>
      </c>
      <c r="K63" s="36">
        <f>K60+K61</f>
        <v>403.14967225651657</v>
      </c>
      <c r="L63" s="24"/>
      <c r="M63" s="24"/>
      <c r="N63" s="24"/>
      <c r="O63" s="24">
        <v>43</v>
      </c>
      <c r="P63" s="33">
        <f t="shared" si="12"/>
        <v>0.25</v>
      </c>
      <c r="Q63" s="35">
        <f t="shared" si="3"/>
        <v>366.16007254398619</v>
      </c>
      <c r="R63" s="28" t="str">
        <f t="shared" si="15"/>
        <v>YES</v>
      </c>
      <c r="S63" s="24">
        <f t="shared" si="5"/>
        <v>338.33176948094314</v>
      </c>
      <c r="T63" s="24"/>
      <c r="U63" s="24">
        <v>43</v>
      </c>
      <c r="V63" s="33">
        <f t="shared" si="13"/>
        <v>0.25</v>
      </c>
      <c r="W63" s="35">
        <f t="shared" si="16"/>
        <v>352.05804686647843</v>
      </c>
      <c r="X63" s="28" t="str">
        <f t="shared" si="17"/>
        <v>YES</v>
      </c>
      <c r="Y63" s="24">
        <f t="shared" si="18"/>
        <v>561.56185926576177</v>
      </c>
      <c r="Z63" s="24"/>
      <c r="AA63" s="24">
        <v>43</v>
      </c>
      <c r="AB63" s="33">
        <f t="shared" si="14"/>
        <v>0.25</v>
      </c>
      <c r="AC63" s="35">
        <f t="shared" si="19"/>
        <v>366.16007254398619</v>
      </c>
      <c r="AD63" s="28" t="str">
        <f t="shared" si="20"/>
        <v>YES</v>
      </c>
      <c r="AE63" s="24" t="str">
        <f t="shared" si="21"/>
        <v xml:space="preserve"> </v>
      </c>
    </row>
    <row r="64" spans="2:31">
      <c r="B64" s="3"/>
      <c r="C64" s="3"/>
      <c r="D64" s="3"/>
      <c r="F64" s="3"/>
      <c r="G64" s="3"/>
      <c r="H64" s="3"/>
      <c r="J64" s="26" t="s">
        <v>1</v>
      </c>
      <c r="K64" s="36">
        <f>2*$K$60</f>
        <v>-11.119964365758506</v>
      </c>
      <c r="L64" s="24"/>
      <c r="M64" s="24"/>
      <c r="N64" s="24"/>
      <c r="O64" s="24">
        <v>44</v>
      </c>
      <c r="P64" s="33">
        <f t="shared" si="12"/>
        <v>0.251</v>
      </c>
      <c r="Q64" s="35">
        <f t="shared" si="3"/>
        <v>364.81226154242415</v>
      </c>
      <c r="R64" s="28" t="str">
        <f t="shared" si="15"/>
        <v>YES</v>
      </c>
      <c r="S64" s="24">
        <f t="shared" si="5"/>
        <v>337.09892223296805</v>
      </c>
      <c r="T64" s="24"/>
      <c r="U64" s="24">
        <v>44</v>
      </c>
      <c r="V64" s="33">
        <f t="shared" si="13"/>
        <v>0.251</v>
      </c>
      <c r="W64" s="35">
        <f t="shared" si="16"/>
        <v>350.6550149170958</v>
      </c>
      <c r="X64" s="28" t="str">
        <f t="shared" si="17"/>
        <v>YES</v>
      </c>
      <c r="Y64" s="24">
        <f t="shared" si="18"/>
        <v>559.40140463654325</v>
      </c>
      <c r="Z64" s="24"/>
      <c r="AA64" s="24">
        <v>44</v>
      </c>
      <c r="AB64" s="33">
        <f t="shared" si="14"/>
        <v>0.251</v>
      </c>
      <c r="AC64" s="35">
        <f t="shared" si="19"/>
        <v>364.81226154242415</v>
      </c>
      <c r="AD64" s="28" t="str">
        <f t="shared" si="20"/>
        <v>YES</v>
      </c>
      <c r="AE64" s="24" t="str">
        <f t="shared" si="21"/>
        <v xml:space="preserve"> </v>
      </c>
    </row>
    <row r="65" spans="2:31">
      <c r="B65" s="3"/>
      <c r="C65" s="3"/>
      <c r="D65" s="3"/>
      <c r="F65" s="3"/>
      <c r="G65" s="3"/>
      <c r="H65" s="3"/>
      <c r="J65" s="26"/>
      <c r="K65" s="26"/>
      <c r="L65" s="24"/>
      <c r="M65" s="24"/>
      <c r="N65" s="24"/>
      <c r="O65" s="24">
        <v>45</v>
      </c>
      <c r="P65" s="33">
        <f t="shared" si="12"/>
        <v>0.252</v>
      </c>
      <c r="Q65" s="35">
        <f t="shared" si="3"/>
        <v>363.47555601052079</v>
      </c>
      <c r="R65" s="28" t="str">
        <f t="shared" si="15"/>
        <v>YES</v>
      </c>
      <c r="S65" s="24">
        <f t="shared" si="5"/>
        <v>335.87632772097862</v>
      </c>
      <c r="T65" s="24"/>
      <c r="U65" s="24">
        <v>45</v>
      </c>
      <c r="V65" s="33">
        <f t="shared" si="13"/>
        <v>0.252</v>
      </c>
      <c r="W65" s="35">
        <f t="shared" si="16"/>
        <v>349.26310259461724</v>
      </c>
      <c r="X65" s="28" t="str">
        <f t="shared" si="17"/>
        <v>YES</v>
      </c>
      <c r="Y65" s="24">
        <f t="shared" si="18"/>
        <v>557.25841005525217</v>
      </c>
      <c r="Z65" s="24"/>
      <c r="AA65" s="24">
        <v>45</v>
      </c>
      <c r="AB65" s="33">
        <f t="shared" si="14"/>
        <v>0.252</v>
      </c>
      <c r="AC65" s="35">
        <f t="shared" si="19"/>
        <v>363.47555601052079</v>
      </c>
      <c r="AD65" s="28" t="str">
        <f t="shared" si="20"/>
        <v>YES</v>
      </c>
      <c r="AE65" s="24" t="str">
        <f t="shared" si="21"/>
        <v xml:space="preserve"> </v>
      </c>
    </row>
    <row r="66" spans="2:31">
      <c r="B66" s="3"/>
      <c r="C66" s="3"/>
      <c r="D66" s="3"/>
      <c r="F66" s="3"/>
      <c r="G66" s="3"/>
      <c r="H66" s="3"/>
      <c r="J66" s="24"/>
      <c r="K66" s="24"/>
      <c r="L66" s="24"/>
      <c r="M66" s="24"/>
      <c r="N66" s="24"/>
      <c r="O66" s="24">
        <v>46</v>
      </c>
      <c r="P66" s="33">
        <f t="shared" si="12"/>
        <v>0.253</v>
      </c>
      <c r="Q66" s="35">
        <f t="shared" si="3"/>
        <v>362.14982387429012</v>
      </c>
      <c r="R66" s="28" t="str">
        <f t="shared" si="15"/>
        <v>YES</v>
      </c>
      <c r="S66" s="24" t="str">
        <f t="shared" si="5"/>
        <v xml:space="preserve"> </v>
      </c>
      <c r="T66" s="24"/>
      <c r="U66" s="24">
        <v>46</v>
      </c>
      <c r="V66" s="33">
        <f t="shared" si="13"/>
        <v>0.253</v>
      </c>
      <c r="W66" s="35">
        <f t="shared" si="16"/>
        <v>347.88217788026367</v>
      </c>
      <c r="X66" s="28" t="str">
        <f t="shared" si="17"/>
        <v>YES</v>
      </c>
      <c r="Y66" s="24">
        <f t="shared" si="18"/>
        <v>555.13266858272254</v>
      </c>
      <c r="Z66" s="24"/>
      <c r="AA66" s="24">
        <v>46</v>
      </c>
      <c r="AB66" s="33">
        <f t="shared" si="14"/>
        <v>0.253</v>
      </c>
      <c r="AC66" s="35">
        <f t="shared" si="19"/>
        <v>362.14982387429012</v>
      </c>
      <c r="AD66" s="28" t="str">
        <f t="shared" si="20"/>
        <v>YES</v>
      </c>
      <c r="AE66" s="24" t="str">
        <f t="shared" si="21"/>
        <v xml:space="preserve"> </v>
      </c>
    </row>
    <row r="67" spans="2:31">
      <c r="B67" s="3"/>
      <c r="C67" s="3"/>
      <c r="D67" s="3"/>
      <c r="F67" s="3"/>
      <c r="G67" s="3"/>
      <c r="H67" s="3"/>
      <c r="J67" s="24"/>
      <c r="K67" s="24"/>
      <c r="L67" s="24"/>
      <c r="M67" s="24"/>
      <c r="N67" s="24"/>
      <c r="O67" s="24">
        <v>47</v>
      </c>
      <c r="P67" s="33">
        <f t="shared" si="12"/>
        <v>0.254</v>
      </c>
      <c r="Q67" s="35">
        <f t="shared" si="3"/>
        <v>360.8349351381442</v>
      </c>
      <c r="R67" s="28" t="str">
        <f t="shared" si="15"/>
        <v>YES</v>
      </c>
      <c r="S67" s="24" t="str">
        <f t="shared" si="5"/>
        <v xml:space="preserve"> </v>
      </c>
      <c r="T67" s="24"/>
      <c r="U67" s="24">
        <v>47</v>
      </c>
      <c r="V67" s="33">
        <f t="shared" si="13"/>
        <v>0.254</v>
      </c>
      <c r="W67" s="35">
        <f t="shared" si="16"/>
        <v>346.51211083363967</v>
      </c>
      <c r="X67" s="28" t="str">
        <f t="shared" si="17"/>
        <v>YES</v>
      </c>
      <c r="Y67" s="24">
        <f t="shared" si="18"/>
        <v>553.02397653908122</v>
      </c>
      <c r="Z67" s="24"/>
      <c r="AA67" s="24">
        <v>47</v>
      </c>
      <c r="AB67" s="33">
        <f t="shared" si="14"/>
        <v>0.254</v>
      </c>
      <c r="AC67" s="35">
        <f t="shared" si="19"/>
        <v>360.8349351381442</v>
      </c>
      <c r="AD67" s="28" t="str">
        <f t="shared" si="20"/>
        <v>YES</v>
      </c>
      <c r="AE67" s="24" t="str">
        <f t="shared" si="21"/>
        <v xml:space="preserve"> </v>
      </c>
    </row>
    <row r="68" spans="2:31">
      <c r="B68" s="3"/>
      <c r="C68" s="3"/>
      <c r="D68" s="3"/>
      <c r="F68" s="3"/>
      <c r="G68" s="3"/>
      <c r="H68" s="3"/>
      <c r="J68" s="24"/>
      <c r="K68" s="24"/>
      <c r="L68" s="24"/>
      <c r="M68" s="24"/>
      <c r="N68" s="24"/>
      <c r="O68" s="24">
        <v>48</v>
      </c>
      <c r="P68" s="33">
        <f t="shared" si="12"/>
        <v>0.255</v>
      </c>
      <c r="Q68" s="35">
        <f t="shared" si="3"/>
        <v>359.53076184414044</v>
      </c>
      <c r="R68" s="28" t="str">
        <f t="shared" si="15"/>
        <v>YES</v>
      </c>
      <c r="S68" s="24" t="str">
        <f t="shared" si="5"/>
        <v xml:space="preserve"> </v>
      </c>
      <c r="T68" s="24"/>
      <c r="U68" s="24">
        <v>48</v>
      </c>
      <c r="V68" s="33">
        <f t="shared" si="13"/>
        <v>0.255</v>
      </c>
      <c r="W68" s="35">
        <f t="shared" si="16"/>
        <v>345.15277355198089</v>
      </c>
      <c r="X68" s="28" t="str">
        <f t="shared" si="17"/>
        <v>YES</v>
      </c>
      <c r="Y68" s="24">
        <f t="shared" si="18"/>
        <v>550.93213343984235</v>
      </c>
      <c r="Z68" s="24"/>
      <c r="AA68" s="24">
        <v>48</v>
      </c>
      <c r="AB68" s="33">
        <f t="shared" si="14"/>
        <v>0.255</v>
      </c>
      <c r="AC68" s="35">
        <f t="shared" si="19"/>
        <v>359.53076184414044</v>
      </c>
      <c r="AD68" s="28" t="str">
        <f t="shared" si="20"/>
        <v>YES</v>
      </c>
      <c r="AE68" s="24" t="str">
        <f t="shared" si="21"/>
        <v xml:space="preserve"> </v>
      </c>
    </row>
    <row r="69" spans="2:31">
      <c r="B69" s="3"/>
      <c r="C69" s="3"/>
      <c r="D69" s="3"/>
      <c r="F69" s="3"/>
      <c r="G69" s="3"/>
      <c r="H69" s="3"/>
      <c r="J69" s="24"/>
      <c r="K69" s="24" t="s">
        <v>47</v>
      </c>
      <c r="L69" s="24" t="str">
        <f>H19</f>
        <v>YES 🗸</v>
      </c>
      <c r="M69" s="24"/>
      <c r="N69" s="24"/>
      <c r="O69" s="24">
        <v>49</v>
      </c>
      <c r="P69" s="33">
        <f t="shared" si="12"/>
        <v>0.25600000000000001</v>
      </c>
      <c r="Q69" s="35">
        <f t="shared" si="3"/>
        <v>358.23717803218437</v>
      </c>
      <c r="R69" s="28" t="str">
        <f t="shared" si="15"/>
        <v>YES</v>
      </c>
      <c r="S69" s="24" t="str">
        <f t="shared" si="5"/>
        <v xml:space="preserve"> </v>
      </c>
      <c r="T69" s="24"/>
      <c r="U69" s="24">
        <v>49</v>
      </c>
      <c r="V69" s="33">
        <f t="shared" si="13"/>
        <v>0.25600000000000001</v>
      </c>
      <c r="W69" s="35">
        <f t="shared" si="16"/>
        <v>343.8040401303569</v>
      </c>
      <c r="X69" s="28" t="str">
        <f t="shared" si="17"/>
        <v>YES</v>
      </c>
      <c r="Y69" s="24">
        <f t="shared" si="18"/>
        <v>548.85694193349661</v>
      </c>
      <c r="Z69" s="24"/>
      <c r="AA69" s="24">
        <v>49</v>
      </c>
      <c r="AB69" s="33">
        <f t="shared" si="14"/>
        <v>0.25600000000000001</v>
      </c>
      <c r="AC69" s="35">
        <f t="shared" si="19"/>
        <v>358.23717803218437</v>
      </c>
      <c r="AD69" s="28" t="str">
        <f t="shared" si="20"/>
        <v>YES</v>
      </c>
      <c r="AE69" s="24" t="str">
        <f t="shared" si="21"/>
        <v xml:space="preserve"> </v>
      </c>
    </row>
    <row r="70" spans="2:31">
      <c r="B70" s="3"/>
      <c r="C70" s="3"/>
      <c r="D70" s="3"/>
      <c r="F70" s="3"/>
      <c r="G70" s="3"/>
      <c r="H70" s="3"/>
      <c r="J70" s="24"/>
      <c r="K70" s="24" t="s">
        <v>48</v>
      </c>
      <c r="L70" s="24" t="b">
        <f>K35&lt;=K13</f>
        <v>1</v>
      </c>
      <c r="M70" s="24"/>
      <c r="N70" s="24"/>
      <c r="O70" s="24">
        <v>50</v>
      </c>
      <c r="P70" s="33">
        <f t="shared" si="12"/>
        <v>0.25700000000000001</v>
      </c>
      <c r="Q70" s="35">
        <f t="shared" si="3"/>
        <v>356.95405970116116</v>
      </c>
      <c r="R70" s="28" t="str">
        <f t="shared" si="15"/>
        <v>YES</v>
      </c>
      <c r="S70" s="24" t="str">
        <f t="shared" si="5"/>
        <v xml:space="preserve"> </v>
      </c>
      <c r="T70" s="24"/>
      <c r="U70" s="24">
        <v>50</v>
      </c>
      <c r="V70" s="33">
        <f t="shared" si="13"/>
        <v>0.25700000000000001</v>
      </c>
      <c r="W70" s="35">
        <f t="shared" si="16"/>
        <v>342.46578662280251</v>
      </c>
      <c r="X70" s="28" t="str">
        <f t="shared" si="17"/>
        <v>YES</v>
      </c>
      <c r="Y70" s="24">
        <f t="shared" si="18"/>
        <v>546.79820774055975</v>
      </c>
      <c r="Z70" s="24"/>
      <c r="AA70" s="24">
        <v>50</v>
      </c>
      <c r="AB70" s="33">
        <f t="shared" si="14"/>
        <v>0.25700000000000001</v>
      </c>
      <c r="AC70" s="35">
        <f t="shared" si="19"/>
        <v>356.95405970116116</v>
      </c>
      <c r="AD70" s="28" t="str">
        <f t="shared" si="20"/>
        <v>YES</v>
      </c>
      <c r="AE70" s="24" t="str">
        <f t="shared" si="21"/>
        <v xml:space="preserve"> </v>
      </c>
    </row>
    <row r="71" spans="2:31">
      <c r="B71" s="3"/>
      <c r="C71" s="3"/>
      <c r="D71" s="3"/>
      <c r="F71" s="3"/>
      <c r="G71" s="3"/>
      <c r="H71" s="3"/>
      <c r="J71" s="24"/>
      <c r="K71" s="24"/>
      <c r="L71" s="24"/>
      <c r="M71" s="24"/>
      <c r="N71" s="24"/>
      <c r="O71" s="24">
        <v>51</v>
      </c>
      <c r="P71" s="33">
        <f t="shared" si="12"/>
        <v>0.25800000000000001</v>
      </c>
      <c r="Q71" s="35">
        <f t="shared" si="3"/>
        <v>355.68128477097139</v>
      </c>
      <c r="R71" s="28" t="str">
        <f t="shared" ref="R71:R134" si="22">IF(Q71&lt;$K$13,"YES","NO")</f>
        <v>YES</v>
      </c>
      <c r="S71" s="24" t="str">
        <f t="shared" si="5"/>
        <v xml:space="preserve"> </v>
      </c>
      <c r="T71" s="24"/>
      <c r="U71" s="24">
        <v>51</v>
      </c>
      <c r="V71" s="33">
        <f t="shared" si="13"/>
        <v>0.25800000000000001</v>
      </c>
      <c r="W71" s="35">
        <f t="shared" ref="W71:W134" si="23">($K$28*SIN(V71))+($K$35/TAN(V71))</f>
        <v>341.13789100435343</v>
      </c>
      <c r="X71" s="28" t="str">
        <f t="shared" ref="X71:X134" si="24">IF(W71&lt;$K$36,"YES","NO")</f>
        <v>YES</v>
      </c>
      <c r="Y71" s="24">
        <f t="shared" ref="Y71:Y134" si="25">IF(AND(X71="YES",($K$34/(SIN(V71)))-($K$28/TAN(V71))+($K$34/(SIN(V71)))&gt;=$K$27,V71&lt;=(45*PI()/180)),($K$34/(SIN(V71)))-($K$28/TAN(V71))+($K$34/(SIN(V71)))," ")</f>
        <v>544.75573959403641</v>
      </c>
      <c r="Z71" s="24"/>
      <c r="AA71" s="24">
        <v>51</v>
      </c>
      <c r="AB71" s="33">
        <f t="shared" si="14"/>
        <v>0.25800000000000001</v>
      </c>
      <c r="AC71" s="35">
        <f t="shared" si="19"/>
        <v>355.68128477097139</v>
      </c>
      <c r="AD71" s="28" t="str">
        <f t="shared" si="20"/>
        <v>YES</v>
      </c>
      <c r="AE71" s="24" t="str">
        <f t="shared" si="21"/>
        <v xml:space="preserve"> </v>
      </c>
    </row>
    <row r="72" spans="2:31">
      <c r="B72" s="3"/>
      <c r="C72" s="3"/>
      <c r="D72" s="3"/>
      <c r="F72" s="3"/>
      <c r="G72" s="3"/>
      <c r="H72" s="3"/>
      <c r="J72" s="24"/>
      <c r="K72" s="24"/>
      <c r="L72" s="24"/>
      <c r="M72" s="24"/>
      <c r="N72" s="24"/>
      <c r="O72" s="24">
        <v>52</v>
      </c>
      <c r="P72" s="33">
        <f t="shared" si="12"/>
        <v>0.25900000000000001</v>
      </c>
      <c r="Q72" s="35">
        <f t="shared" si="3"/>
        <v>354.4187330454464</v>
      </c>
      <c r="R72" s="28" t="str">
        <f t="shared" si="22"/>
        <v>YES</v>
      </c>
      <c r="S72" s="24" t="str">
        <f t="shared" si="5"/>
        <v xml:space="preserve"> </v>
      </c>
      <c r="T72" s="24"/>
      <c r="U72" s="24">
        <v>52</v>
      </c>
      <c r="V72" s="33">
        <f t="shared" si="13"/>
        <v>0.25900000000000001</v>
      </c>
      <c r="W72" s="35">
        <f t="shared" si="23"/>
        <v>339.82023313396166</v>
      </c>
      <c r="X72" s="28" t="str">
        <f t="shared" si="24"/>
        <v>YES</v>
      </c>
      <c r="Y72" s="24">
        <f t="shared" si="25"/>
        <v>542.72934918126487</v>
      </c>
      <c r="Z72" s="24"/>
      <c r="AA72" s="24">
        <v>52</v>
      </c>
      <c r="AB72" s="33">
        <f t="shared" si="14"/>
        <v>0.25900000000000001</v>
      </c>
      <c r="AC72" s="35">
        <f t="shared" ref="AC72:AC135" si="26">($K$51*SIN(AB72))+($K$58/TAN(AB72))</f>
        <v>354.4187330454464</v>
      </c>
      <c r="AD72" s="28" t="str">
        <f t="shared" ref="AD72:AD135" si="27">IF(AC72&lt;$K$59,"YES","NO")</f>
        <v>YES</v>
      </c>
      <c r="AE72" s="24" t="str">
        <f t="shared" ref="AE72:AE135" si="28">IF(AND(AD72="YES",($K$57/(SIN(AB72)))-($K$51/TAN(AB72))+($K$11/(SIN(AB72)))&gt;=$K$50,AB72&lt;=(45*PI()/180)),($K$11/(SIN(AB72)))-($K$51/TAN(AB72))+($K$11/(SIN(AB72)))," ")</f>
        <v xml:space="preserve"> </v>
      </c>
    </row>
    <row r="73" spans="2:31">
      <c r="B73" s="3"/>
      <c r="C73" s="3"/>
      <c r="D73" s="3"/>
      <c r="F73" s="3"/>
      <c r="G73" s="3"/>
      <c r="H73" s="3"/>
      <c r="J73" s="24"/>
      <c r="K73" s="24"/>
      <c r="L73" s="24"/>
      <c r="M73" s="24"/>
      <c r="N73" s="24"/>
      <c r="O73" s="24">
        <v>53</v>
      </c>
      <c r="P73" s="33">
        <f t="shared" si="12"/>
        <v>0.26</v>
      </c>
      <c r="Q73" s="35">
        <f t="shared" si="3"/>
        <v>353.16628617611872</v>
      </c>
      <c r="R73" s="28" t="str">
        <f t="shared" si="22"/>
        <v>YES</v>
      </c>
      <c r="S73" s="24" t="str">
        <f t="shared" si="5"/>
        <v xml:space="preserve"> </v>
      </c>
      <c r="T73" s="24"/>
      <c r="U73" s="24">
        <v>53</v>
      </c>
      <c r="V73" s="33">
        <f t="shared" si="13"/>
        <v>0.26</v>
      </c>
      <c r="W73" s="35">
        <f t="shared" si="23"/>
        <v>338.51269471826589</v>
      </c>
      <c r="X73" s="28" t="str">
        <f t="shared" si="24"/>
        <v>YES</v>
      </c>
      <c r="Y73" s="24">
        <f t="shared" si="25"/>
        <v>540.71885108710342</v>
      </c>
      <c r="Z73" s="24"/>
      <c r="AA73" s="24">
        <v>53</v>
      </c>
      <c r="AB73" s="33">
        <f t="shared" si="14"/>
        <v>0.26</v>
      </c>
      <c r="AC73" s="35">
        <f t="shared" si="26"/>
        <v>353.16628617611872</v>
      </c>
      <c r="AD73" s="28" t="str">
        <f t="shared" si="27"/>
        <v>YES</v>
      </c>
      <c r="AE73" s="24" t="str">
        <f t="shared" si="28"/>
        <v xml:space="preserve"> </v>
      </c>
    </row>
    <row r="74" spans="2:31">
      <c r="B74" s="3"/>
      <c r="C74" s="3"/>
      <c r="D74" s="3"/>
      <c r="F74" s="3"/>
      <c r="G74" s="3"/>
      <c r="H74" s="3"/>
      <c r="J74" s="24"/>
      <c r="K74" s="24"/>
      <c r="L74" s="24"/>
      <c r="M74" s="24"/>
      <c r="N74" s="24"/>
      <c r="O74" s="24">
        <v>54</v>
      </c>
      <c r="P74" s="33">
        <f t="shared" si="12"/>
        <v>0.26100000000000001</v>
      </c>
      <c r="Q74" s="35">
        <f t="shared" ref="Q74:Q137" si="29">($K$4*SIN(P74))+($K$12/TAN(P74))</f>
        <v>351.92382762682632</v>
      </c>
      <c r="R74" s="28" t="str">
        <f t="shared" si="22"/>
        <v>YES</v>
      </c>
      <c r="S74" s="24" t="str">
        <f t="shared" ref="S74:S137" si="30">IF(AND(R74="YES",($K$11/(SIN(P74)))-($K$4/TAN(P74))+($K$11/(SIN(P74)))&gt;=$K$3,P74&lt;=(45*PI()/180)),($K$11/(SIN(P74)))-($K$4/TAN(P74))+($K$11/(SIN(P74)))," ")</f>
        <v xml:space="preserve"> </v>
      </c>
      <c r="T74" s="24"/>
      <c r="U74" s="24">
        <v>54</v>
      </c>
      <c r="V74" s="33">
        <f t="shared" si="13"/>
        <v>0.26100000000000001</v>
      </c>
      <c r="W74" s="35">
        <f t="shared" si="23"/>
        <v>337.21515927619566</v>
      </c>
      <c r="X74" s="28" t="str">
        <f t="shared" si="24"/>
        <v>YES</v>
      </c>
      <c r="Y74" s="24">
        <f t="shared" si="25"/>
        <v>538.72406273842239</v>
      </c>
      <c r="Z74" s="24"/>
      <c r="AA74" s="24">
        <v>54</v>
      </c>
      <c r="AB74" s="33">
        <f t="shared" si="14"/>
        <v>0.26100000000000001</v>
      </c>
      <c r="AC74" s="35">
        <f t="shared" si="26"/>
        <v>351.92382762682632</v>
      </c>
      <c r="AD74" s="28" t="str">
        <f t="shared" si="27"/>
        <v>YES</v>
      </c>
      <c r="AE74" s="24" t="str">
        <f t="shared" si="28"/>
        <v xml:space="preserve"> </v>
      </c>
    </row>
    <row r="75" spans="2:31">
      <c r="B75" s="3"/>
      <c r="C75" s="3"/>
      <c r="D75" s="3"/>
      <c r="F75" s="3"/>
      <c r="G75" s="3"/>
      <c r="H75" s="3"/>
      <c r="J75" s="24"/>
      <c r="K75" s="24"/>
      <c r="L75" s="24"/>
      <c r="M75" s="24"/>
      <c r="N75" s="24"/>
      <c r="O75" s="24">
        <v>55</v>
      </c>
      <c r="P75" s="33">
        <f t="shared" si="12"/>
        <v>0.26200000000000001</v>
      </c>
      <c r="Q75" s="35">
        <f t="shared" si="29"/>
        <v>350.69124263912676</v>
      </c>
      <c r="R75" s="28" t="str">
        <f t="shared" si="22"/>
        <v>YES</v>
      </c>
      <c r="S75" s="24" t="str">
        <f t="shared" si="30"/>
        <v xml:space="preserve"> </v>
      </c>
      <c r="T75" s="24"/>
      <c r="U75" s="24">
        <v>55</v>
      </c>
      <c r="V75" s="33">
        <f t="shared" si="13"/>
        <v>0.26200000000000001</v>
      </c>
      <c r="W75" s="35">
        <f t="shared" si="23"/>
        <v>335.92751210438536</v>
      </c>
      <c r="X75" s="28" t="str">
        <f t="shared" si="24"/>
        <v>YES</v>
      </c>
      <c r="Y75" s="24">
        <f t="shared" si="25"/>
        <v>536.7448043498672</v>
      </c>
      <c r="Z75" s="24"/>
      <c r="AA75" s="24">
        <v>55</v>
      </c>
      <c r="AB75" s="33">
        <f t="shared" si="14"/>
        <v>0.26200000000000001</v>
      </c>
      <c r="AC75" s="35">
        <f t="shared" si="26"/>
        <v>350.69124263912676</v>
      </c>
      <c r="AD75" s="28" t="str">
        <f t="shared" si="27"/>
        <v>YES</v>
      </c>
      <c r="AE75" s="24" t="str">
        <f t="shared" si="28"/>
        <v xml:space="preserve"> </v>
      </c>
    </row>
    <row r="76" spans="2:31">
      <c r="B76" s="3"/>
      <c r="C76" s="3"/>
      <c r="D76" s="3"/>
      <c r="F76" s="3"/>
      <c r="G76" s="3"/>
      <c r="H76" s="3"/>
      <c r="J76" s="24"/>
      <c r="K76" s="24"/>
      <c r="L76" s="24"/>
      <c r="M76" s="24"/>
      <c r="N76" s="24"/>
      <c r="O76" s="24">
        <v>56</v>
      </c>
      <c r="P76" s="33">
        <f t="shared" si="12"/>
        <v>0.26300000000000001</v>
      </c>
      <c r="Q76" s="35">
        <f t="shared" si="29"/>
        <v>349.46841819850067</v>
      </c>
      <c r="R76" s="28" t="str">
        <f t="shared" si="22"/>
        <v>YES</v>
      </c>
      <c r="S76" s="24" t="str">
        <f t="shared" si="30"/>
        <v xml:space="preserve"> </v>
      </c>
      <c r="T76" s="24"/>
      <c r="U76" s="24">
        <v>56</v>
      </c>
      <c r="V76" s="33">
        <f t="shared" si="13"/>
        <v>0.26300000000000001</v>
      </c>
      <c r="W76" s="35">
        <f t="shared" si="23"/>
        <v>334.64964024337786</v>
      </c>
      <c r="X76" s="28" t="str">
        <f t="shared" si="24"/>
        <v>YES</v>
      </c>
      <c r="Y76" s="24">
        <f t="shared" si="25"/>
        <v>534.78089887085946</v>
      </c>
      <c r="Z76" s="24"/>
      <c r="AA76" s="24">
        <v>56</v>
      </c>
      <c r="AB76" s="33">
        <f t="shared" si="14"/>
        <v>0.26300000000000001</v>
      </c>
      <c r="AC76" s="35">
        <f t="shared" si="26"/>
        <v>349.46841819850067</v>
      </c>
      <c r="AD76" s="28" t="str">
        <f t="shared" si="27"/>
        <v>YES</v>
      </c>
      <c r="AE76" s="24" t="str">
        <f t="shared" si="28"/>
        <v xml:space="preserve"> </v>
      </c>
    </row>
    <row r="77" spans="2:31">
      <c r="B77" s="3"/>
      <c r="C77" s="3"/>
      <c r="D77" s="3"/>
      <c r="F77" s="3"/>
      <c r="G77" s="3"/>
      <c r="H77" s="3"/>
      <c r="J77" s="24"/>
      <c r="K77" s="24"/>
      <c r="L77" s="24"/>
      <c r="M77" s="24"/>
      <c r="N77" s="24"/>
      <c r="O77" s="24">
        <v>57</v>
      </c>
      <c r="P77" s="33">
        <f t="shared" si="12"/>
        <v>0.26400000000000001</v>
      </c>
      <c r="Q77" s="35">
        <f t="shared" si="29"/>
        <v>348.25524300132332</v>
      </c>
      <c r="R77" s="28" t="str">
        <f t="shared" si="22"/>
        <v>YES</v>
      </c>
      <c r="S77" s="24" t="str">
        <f t="shared" si="30"/>
        <v xml:space="preserve"> </v>
      </c>
      <c r="T77" s="24"/>
      <c r="U77" s="24">
        <v>57</v>
      </c>
      <c r="V77" s="33">
        <f t="shared" si="13"/>
        <v>0.26400000000000001</v>
      </c>
      <c r="W77" s="35">
        <f t="shared" si="23"/>
        <v>333.38143244459582</v>
      </c>
      <c r="X77" s="28" t="str">
        <f t="shared" si="24"/>
        <v>YES</v>
      </c>
      <c r="Y77" s="24">
        <f t="shared" si="25"/>
        <v>532.83217193380324</v>
      </c>
      <c r="Z77" s="24"/>
      <c r="AA77" s="24">
        <v>57</v>
      </c>
      <c r="AB77" s="33">
        <f t="shared" si="14"/>
        <v>0.26400000000000001</v>
      </c>
      <c r="AC77" s="35">
        <f t="shared" si="26"/>
        <v>348.25524300132332</v>
      </c>
      <c r="AD77" s="28" t="str">
        <f t="shared" si="27"/>
        <v>YES</v>
      </c>
      <c r="AE77" s="24" t="str">
        <f t="shared" si="28"/>
        <v xml:space="preserve"> </v>
      </c>
    </row>
    <row r="78" spans="2:31">
      <c r="B78" s="3"/>
      <c r="C78" s="3"/>
      <c r="D78" s="3"/>
      <c r="F78" s="3"/>
      <c r="G78" s="3"/>
      <c r="H78" s="3"/>
      <c r="J78" s="24"/>
      <c r="K78" s="24"/>
      <c r="L78" s="24"/>
      <c r="M78" s="24"/>
      <c r="N78" s="24"/>
      <c r="O78" s="24">
        <v>58</v>
      </c>
      <c r="P78" s="33">
        <f t="shared" si="12"/>
        <v>0.26500000000000001</v>
      </c>
      <c r="Q78" s="35">
        <f t="shared" si="29"/>
        <v>347.05160742258374</v>
      </c>
      <c r="R78" s="28" t="str">
        <f t="shared" si="22"/>
        <v>YES</v>
      </c>
      <c r="S78" s="24" t="str">
        <f t="shared" si="30"/>
        <v xml:space="preserve"> </v>
      </c>
      <c r="T78" s="24"/>
      <c r="U78" s="24">
        <v>58</v>
      </c>
      <c r="V78" s="33">
        <f t="shared" si="13"/>
        <v>0.26500000000000001</v>
      </c>
      <c r="W78" s="35">
        <f t="shared" si="23"/>
        <v>332.12277913806082</v>
      </c>
      <c r="X78" s="28" t="str">
        <f t="shared" si="24"/>
        <v>YES</v>
      </c>
      <c r="Y78" s="24">
        <f t="shared" si="25"/>
        <v>530.89845180346128</v>
      </c>
      <c r="Z78" s="24"/>
      <c r="AA78" s="24">
        <v>58</v>
      </c>
      <c r="AB78" s="33">
        <f t="shared" si="14"/>
        <v>0.26500000000000001</v>
      </c>
      <c r="AC78" s="35">
        <f t="shared" si="26"/>
        <v>347.05160742258374</v>
      </c>
      <c r="AD78" s="28" t="str">
        <f t="shared" si="27"/>
        <v>YES</v>
      </c>
      <c r="AE78" s="24" t="str">
        <f t="shared" si="28"/>
        <v xml:space="preserve"> </v>
      </c>
    </row>
    <row r="79" spans="2:31">
      <c r="B79" s="3"/>
      <c r="C79" s="3"/>
      <c r="D79" s="3"/>
      <c r="F79" s="3"/>
      <c r="G79" s="3"/>
      <c r="H79" s="3"/>
      <c r="J79" s="24"/>
      <c r="K79" s="24"/>
      <c r="L79" s="24"/>
      <c r="M79" s="24"/>
      <c r="N79" s="24"/>
      <c r="O79" s="24">
        <v>59</v>
      </c>
      <c r="P79" s="33">
        <f t="shared" si="12"/>
        <v>0.26600000000000001</v>
      </c>
      <c r="Q79" s="35">
        <f t="shared" si="29"/>
        <v>345.85740348433245</v>
      </c>
      <c r="R79" s="28" t="str">
        <f t="shared" si="22"/>
        <v>YES</v>
      </c>
      <c r="S79" s="24" t="str">
        <f t="shared" si="30"/>
        <v xml:space="preserve"> </v>
      </c>
      <c r="T79" s="24"/>
      <c r="U79" s="24">
        <v>59</v>
      </c>
      <c r="V79" s="33">
        <f t="shared" si="13"/>
        <v>0.26600000000000001</v>
      </c>
      <c r="W79" s="35">
        <f t="shared" si="23"/>
        <v>330.87357240084123</v>
      </c>
      <c r="X79" s="28" t="str">
        <f t="shared" si="24"/>
        <v>YES</v>
      </c>
      <c r="Y79" s="24">
        <f t="shared" si="25"/>
        <v>528.97956932747582</v>
      </c>
      <c r="Z79" s="24"/>
      <c r="AA79" s="24">
        <v>59</v>
      </c>
      <c r="AB79" s="33">
        <f t="shared" si="14"/>
        <v>0.26600000000000001</v>
      </c>
      <c r="AC79" s="35">
        <f t="shared" si="26"/>
        <v>345.85740348433245</v>
      </c>
      <c r="AD79" s="28" t="str">
        <f t="shared" si="27"/>
        <v>YES</v>
      </c>
      <c r="AE79" s="24" t="str">
        <f t="shared" si="28"/>
        <v xml:space="preserve"> </v>
      </c>
    </row>
    <row r="80" spans="2:31">
      <c r="B80" s="3"/>
      <c r="C80" s="3"/>
      <c r="D80" s="3"/>
      <c r="F80" s="3"/>
      <c r="G80" s="3"/>
      <c r="H80" s="3"/>
      <c r="J80" s="24"/>
      <c r="K80" s="24"/>
      <c r="L80" s="24"/>
      <c r="M80" s="24"/>
      <c r="N80" s="24"/>
      <c r="O80" s="24">
        <v>60</v>
      </c>
      <c r="P80" s="33">
        <f t="shared" si="12"/>
        <v>0.26700000000000002</v>
      </c>
      <c r="Q80" s="35">
        <f t="shared" si="29"/>
        <v>344.67252482483804</v>
      </c>
      <c r="R80" s="28" t="str">
        <f t="shared" si="22"/>
        <v>YES</v>
      </c>
      <c r="S80" s="24" t="str">
        <f t="shared" si="30"/>
        <v xml:space="preserve"> </v>
      </c>
      <c r="T80" s="24"/>
      <c r="U80" s="24">
        <v>60</v>
      </c>
      <c r="V80" s="33">
        <f t="shared" si="13"/>
        <v>0.26700000000000002</v>
      </c>
      <c r="W80" s="35">
        <f t="shared" si="23"/>
        <v>329.63370592620828</v>
      </c>
      <c r="X80" s="28" t="str">
        <f t="shared" si="24"/>
        <v>YES</v>
      </c>
      <c r="Y80" s="24">
        <f t="shared" si="25"/>
        <v>527.07535788800078</v>
      </c>
      <c r="Z80" s="24"/>
      <c r="AA80" s="24">
        <v>60</v>
      </c>
      <c r="AB80" s="33">
        <f t="shared" si="14"/>
        <v>0.26700000000000002</v>
      </c>
      <c r="AC80" s="35">
        <f t="shared" si="26"/>
        <v>344.67252482483804</v>
      </c>
      <c r="AD80" s="28" t="str">
        <f t="shared" si="27"/>
        <v>YES</v>
      </c>
      <c r="AE80" s="24" t="str">
        <f t="shared" si="28"/>
        <v xml:space="preserve"> </v>
      </c>
    </row>
    <row r="81" spans="2:31">
      <c r="B81" s="3"/>
      <c r="C81" s="3"/>
      <c r="D81" s="3"/>
      <c r="F81" s="3"/>
      <c r="G81" s="3"/>
      <c r="H81" s="3"/>
      <c r="J81" s="24"/>
      <c r="K81" s="24"/>
      <c r="L81" s="24"/>
      <c r="M81" s="24"/>
      <c r="N81" s="24"/>
      <c r="O81" s="24">
        <v>61</v>
      </c>
      <c r="P81" s="33">
        <f t="shared" si="12"/>
        <v>0.26800000000000002</v>
      </c>
      <c r="Q81" s="35">
        <f t="shared" si="29"/>
        <v>343.49686666843382</v>
      </c>
      <c r="R81" s="28" t="str">
        <f t="shared" si="22"/>
        <v>YES</v>
      </c>
      <c r="S81" s="24" t="str">
        <f t="shared" si="30"/>
        <v xml:space="preserve"> </v>
      </c>
      <c r="T81" s="24"/>
      <c r="U81" s="24">
        <v>61</v>
      </c>
      <c r="V81" s="33">
        <f t="shared" si="13"/>
        <v>0.26800000000000002</v>
      </c>
      <c r="W81" s="35">
        <f t="shared" si="23"/>
        <v>328.40307499348324</v>
      </c>
      <c r="X81" s="28" t="str">
        <f t="shared" si="24"/>
        <v>YES</v>
      </c>
      <c r="Y81" s="24">
        <f t="shared" si="25"/>
        <v>525.18565335441565</v>
      </c>
      <c r="Z81" s="24"/>
      <c r="AA81" s="24">
        <v>61</v>
      </c>
      <c r="AB81" s="33">
        <f t="shared" si="14"/>
        <v>0.26800000000000002</v>
      </c>
      <c r="AC81" s="35">
        <f t="shared" si="26"/>
        <v>343.49686666843382</v>
      </c>
      <c r="AD81" s="28" t="str">
        <f t="shared" si="27"/>
        <v>YES</v>
      </c>
      <c r="AE81" s="24" t="str">
        <f t="shared" si="28"/>
        <v xml:space="preserve"> </v>
      </c>
    </row>
    <row r="82" spans="2:31">
      <c r="B82" s="3"/>
      <c r="C82" s="3"/>
      <c r="D82" s="3"/>
      <c r="F82" s="3"/>
      <c r="G82" s="3"/>
      <c r="H82" s="3"/>
      <c r="J82" s="24"/>
      <c r="K82" s="24"/>
      <c r="L82" s="24"/>
      <c r="M82" s="24"/>
      <c r="N82" s="24"/>
      <c r="O82" s="24">
        <v>62</v>
      </c>
      <c r="P82" s="33">
        <f t="shared" si="12"/>
        <v>0.26900000000000002</v>
      </c>
      <c r="Q82" s="35">
        <f t="shared" si="29"/>
        <v>342.33032579603787</v>
      </c>
      <c r="R82" s="28" t="str">
        <f t="shared" si="22"/>
        <v>YES</v>
      </c>
      <c r="S82" s="24" t="str">
        <f t="shared" si="30"/>
        <v xml:space="preserve"> </v>
      </c>
      <c r="T82" s="24"/>
      <c r="U82" s="24">
        <v>62</v>
      </c>
      <c r="V82" s="33">
        <f t="shared" si="13"/>
        <v>0.26900000000000002</v>
      </c>
      <c r="W82" s="35">
        <f t="shared" si="23"/>
        <v>327.18157643855682</v>
      </c>
      <c r="X82" s="28" t="str">
        <f t="shared" si="24"/>
        <v>YES</v>
      </c>
      <c r="Y82" s="24">
        <f t="shared" si="25"/>
        <v>523.31029403709522</v>
      </c>
      <c r="Z82" s="24"/>
      <c r="AA82" s="24">
        <v>62</v>
      </c>
      <c r="AB82" s="33">
        <f t="shared" si="14"/>
        <v>0.26900000000000002</v>
      </c>
      <c r="AC82" s="35">
        <f t="shared" si="26"/>
        <v>342.33032579603787</v>
      </c>
      <c r="AD82" s="28" t="str">
        <f t="shared" si="27"/>
        <v>YES</v>
      </c>
      <c r="AE82" s="24" t="str">
        <f t="shared" si="28"/>
        <v xml:space="preserve"> </v>
      </c>
    </row>
    <row r="83" spans="2:31">
      <c r="B83" s="3"/>
      <c r="C83" s="3"/>
      <c r="D83" s="3"/>
      <c r="F83" s="3"/>
      <c r="G83" s="3"/>
      <c r="H83" s="3"/>
      <c r="J83" s="24"/>
      <c r="K83" s="24"/>
      <c r="L83" s="24"/>
      <c r="M83" s="24"/>
      <c r="N83" s="24"/>
      <c r="O83" s="24">
        <v>63</v>
      </c>
      <c r="P83" s="33">
        <f t="shared" si="12"/>
        <v>0.27</v>
      </c>
      <c r="Q83" s="35">
        <f t="shared" si="29"/>
        <v>341.17280051632747</v>
      </c>
      <c r="R83" s="28" t="str">
        <f t="shared" si="22"/>
        <v>YES</v>
      </c>
      <c r="S83" s="24" t="str">
        <f t="shared" si="30"/>
        <v xml:space="preserve"> </v>
      </c>
      <c r="T83" s="24"/>
      <c r="U83" s="24">
        <v>63</v>
      </c>
      <c r="V83" s="33">
        <f t="shared" si="13"/>
        <v>0.27</v>
      </c>
      <c r="W83" s="35">
        <f t="shared" si="23"/>
        <v>325.96910862506411</v>
      </c>
      <c r="X83" s="28" t="str">
        <f t="shared" si="24"/>
        <v>YES</v>
      </c>
      <c r="Y83" s="24">
        <f t="shared" si="25"/>
        <v>521.44912064220614</v>
      </c>
      <c r="Z83" s="24"/>
      <c r="AA83" s="24">
        <v>63</v>
      </c>
      <c r="AB83" s="33">
        <f t="shared" si="14"/>
        <v>0.27</v>
      </c>
      <c r="AC83" s="35">
        <f t="shared" si="26"/>
        <v>341.17280051632747</v>
      </c>
      <c r="AD83" s="28" t="str">
        <f t="shared" si="27"/>
        <v>YES</v>
      </c>
      <c r="AE83" s="24" t="str">
        <f t="shared" si="28"/>
        <v xml:space="preserve"> </v>
      </c>
    </row>
    <row r="84" spans="2:31">
      <c r="B84" s="3"/>
      <c r="C84" s="3"/>
      <c r="D84" s="3"/>
      <c r="F84" s="3"/>
      <c r="G84" s="3"/>
      <c r="H84" s="3"/>
      <c r="J84" s="24"/>
      <c r="K84" s="24"/>
      <c r="L84" s="24"/>
      <c r="M84" s="24"/>
      <c r="N84" s="24"/>
      <c r="O84" s="24">
        <v>64</v>
      </c>
      <c r="P84" s="33">
        <f t="shared" si="12"/>
        <v>0.27100000000000002</v>
      </c>
      <c r="Q84" s="35">
        <f t="shared" si="29"/>
        <v>340.02419063755212</v>
      </c>
      <c r="R84" s="28" t="str">
        <f t="shared" si="22"/>
        <v>YES</v>
      </c>
      <c r="S84" s="24" t="str">
        <f t="shared" si="30"/>
        <v xml:space="preserve"> </v>
      </c>
      <c r="T84" s="24"/>
      <c r="U84" s="24">
        <v>64</v>
      </c>
      <c r="V84" s="33">
        <f t="shared" si="13"/>
        <v>0.27100000000000002</v>
      </c>
      <c r="W84" s="35">
        <f t="shared" si="23"/>
        <v>324.76557141619702</v>
      </c>
      <c r="X84" s="28" t="str">
        <f t="shared" si="24"/>
        <v>YES</v>
      </c>
      <c r="Y84" s="24">
        <f t="shared" si="25"/>
        <v>519.60197622750457</v>
      </c>
      <c r="Z84" s="24"/>
      <c r="AA84" s="24">
        <v>64</v>
      </c>
      <c r="AB84" s="33">
        <f t="shared" si="14"/>
        <v>0.27100000000000002</v>
      </c>
      <c r="AC84" s="35">
        <f t="shared" si="26"/>
        <v>340.02419063755212</v>
      </c>
      <c r="AD84" s="28" t="str">
        <f t="shared" si="27"/>
        <v>YES</v>
      </c>
      <c r="AE84" s="24" t="str">
        <f t="shared" si="28"/>
        <v xml:space="preserve"> </v>
      </c>
    </row>
    <row r="85" spans="2:31">
      <c r="B85" s="3"/>
      <c r="C85" s="3"/>
      <c r="D85" s="3"/>
      <c r="F85" s="3"/>
      <c r="G85" s="3"/>
      <c r="H85" s="3"/>
      <c r="J85" s="24"/>
      <c r="K85" s="24"/>
      <c r="L85" s="24"/>
      <c r="M85" s="24"/>
      <c r="N85" s="24"/>
      <c r="O85" s="24">
        <v>65</v>
      </c>
      <c r="P85" s="33">
        <f t="shared" ref="P85:P148" si="31">P84+0.001</f>
        <v>0.27200000000000002</v>
      </c>
      <c r="Q85" s="35">
        <f t="shared" si="29"/>
        <v>338.88439743996827</v>
      </c>
      <c r="R85" s="28" t="str">
        <f t="shared" si="22"/>
        <v>YES</v>
      </c>
      <c r="S85" s="24" t="str">
        <f t="shared" si="30"/>
        <v xml:space="preserve"> </v>
      </c>
      <c r="T85" s="24"/>
      <c r="U85" s="24">
        <v>65</v>
      </c>
      <c r="V85" s="33">
        <f t="shared" ref="V85:V148" si="32">V84+0.001</f>
        <v>0.27200000000000002</v>
      </c>
      <c r="W85" s="35">
        <f t="shared" si="23"/>
        <v>323.57086614713938</v>
      </c>
      <c r="X85" s="28" t="str">
        <f t="shared" si="24"/>
        <v>YES</v>
      </c>
      <c r="Y85" s="24">
        <f t="shared" si="25"/>
        <v>517.76870615910843</v>
      </c>
      <c r="Z85" s="24"/>
      <c r="AA85" s="24">
        <v>65</v>
      </c>
      <c r="AB85" s="33">
        <f t="shared" ref="AB85:AB148" si="33">AB84+0.001</f>
        <v>0.27200000000000002</v>
      </c>
      <c r="AC85" s="35">
        <f t="shared" si="26"/>
        <v>338.88439743996827</v>
      </c>
      <c r="AD85" s="28" t="str">
        <f t="shared" si="27"/>
        <v>YES</v>
      </c>
      <c r="AE85" s="24" t="str">
        <f t="shared" si="28"/>
        <v xml:space="preserve"> </v>
      </c>
    </row>
    <row r="86" spans="2:31">
      <c r="B86" s="3"/>
      <c r="C86" s="3"/>
      <c r="D86" s="3"/>
      <c r="F86" s="3"/>
      <c r="G86" s="3"/>
      <c r="H86" s="3"/>
      <c r="J86" s="24"/>
      <c r="K86" s="24"/>
      <c r="L86" s="24"/>
      <c r="M86" s="24"/>
      <c r="N86" s="24"/>
      <c r="O86" s="24">
        <v>66</v>
      </c>
      <c r="P86" s="33">
        <f t="shared" si="31"/>
        <v>0.27300000000000002</v>
      </c>
      <c r="Q86" s="35">
        <f t="shared" si="29"/>
        <v>337.75332364887993</v>
      </c>
      <c r="R86" s="28" t="str">
        <f t="shared" si="22"/>
        <v>YES</v>
      </c>
      <c r="S86" s="24" t="str">
        <f t="shared" si="30"/>
        <v xml:space="preserve"> </v>
      </c>
      <c r="T86" s="24"/>
      <c r="U86" s="24">
        <v>66</v>
      </c>
      <c r="V86" s="33">
        <f t="shared" si="32"/>
        <v>0.27300000000000002</v>
      </c>
      <c r="W86" s="35">
        <f t="shared" si="23"/>
        <v>322.38489559810728</v>
      </c>
      <c r="X86" s="28" t="str">
        <f t="shared" si="24"/>
        <v>YES</v>
      </c>
      <c r="Y86" s="24">
        <f t="shared" si="25"/>
        <v>515.94915806922074</v>
      </c>
      <c r="Z86" s="24"/>
      <c r="AA86" s="24">
        <v>66</v>
      </c>
      <c r="AB86" s="33">
        <f t="shared" si="33"/>
        <v>0.27300000000000002</v>
      </c>
      <c r="AC86" s="35">
        <f t="shared" si="26"/>
        <v>337.75332364887993</v>
      </c>
      <c r="AD86" s="28" t="str">
        <f t="shared" si="27"/>
        <v>YES</v>
      </c>
      <c r="AE86" s="24" t="str">
        <f t="shared" si="28"/>
        <v xml:space="preserve"> </v>
      </c>
    </row>
    <row r="87" spans="2:31">
      <c r="B87" s="3"/>
      <c r="C87" s="3"/>
      <c r="D87" s="3"/>
      <c r="F87" s="3"/>
      <c r="G87" s="3"/>
      <c r="H87" s="3"/>
      <c r="J87" s="24"/>
      <c r="K87" s="24"/>
      <c r="L87" s="24"/>
      <c r="M87" s="24"/>
      <c r="N87" s="24"/>
      <c r="O87" s="24">
        <v>67</v>
      </c>
      <c r="P87" s="33">
        <f t="shared" si="31"/>
        <v>0.27400000000000002</v>
      </c>
      <c r="Q87" s="35">
        <f t="shared" si="29"/>
        <v>336.63087340826928</v>
      </c>
      <c r="R87" s="28" t="str">
        <f t="shared" si="22"/>
        <v>YES</v>
      </c>
      <c r="S87" s="24" t="str">
        <f t="shared" si="30"/>
        <v xml:space="preserve"> </v>
      </c>
      <c r="T87" s="24"/>
      <c r="U87" s="24">
        <v>67</v>
      </c>
      <c r="V87" s="33">
        <f t="shared" si="32"/>
        <v>0.27400000000000002</v>
      </c>
      <c r="W87" s="35">
        <f t="shared" si="23"/>
        <v>321.20756396797964</v>
      </c>
      <c r="X87" s="28" t="str">
        <f t="shared" si="24"/>
        <v>YES</v>
      </c>
      <c r="Y87" s="24">
        <f t="shared" si="25"/>
        <v>514.14318181477688</v>
      </c>
      <c r="Z87" s="24"/>
      <c r="AA87" s="24">
        <v>67</v>
      </c>
      <c r="AB87" s="33">
        <f t="shared" si="33"/>
        <v>0.27400000000000002</v>
      </c>
      <c r="AC87" s="35">
        <f t="shared" si="26"/>
        <v>336.63087340826928</v>
      </c>
      <c r="AD87" s="28" t="str">
        <f t="shared" si="27"/>
        <v>YES</v>
      </c>
      <c r="AE87" s="24" t="str">
        <f t="shared" si="28"/>
        <v xml:space="preserve"> </v>
      </c>
    </row>
    <row r="88" spans="2:31">
      <c r="B88" s="3"/>
      <c r="C88" s="3"/>
      <c r="D88" s="3"/>
      <c r="F88" s="3"/>
      <c r="G88" s="3"/>
      <c r="H88" s="3"/>
      <c r="J88" s="24"/>
      <c r="K88" s="24"/>
      <c r="L88" s="24"/>
      <c r="M88" s="24"/>
      <c r="N88" s="24"/>
      <c r="O88" s="24">
        <v>68</v>
      </c>
      <c r="P88" s="33">
        <f t="shared" si="31"/>
        <v>0.27500000000000002</v>
      </c>
      <c r="Q88" s="35">
        <f t="shared" si="29"/>
        <v>335.51695225500305</v>
      </c>
      <c r="R88" s="28" t="str">
        <f t="shared" si="22"/>
        <v>YES</v>
      </c>
      <c r="S88" s="24" t="str">
        <f t="shared" si="30"/>
        <v xml:space="preserve"> </v>
      </c>
      <c r="T88" s="24"/>
      <c r="U88" s="24">
        <v>68</v>
      </c>
      <c r="V88" s="33">
        <f t="shared" si="32"/>
        <v>0.27500000000000002</v>
      </c>
      <c r="W88" s="35">
        <f t="shared" si="23"/>
        <v>320.0387768485046</v>
      </c>
      <c r="X88" s="28" t="str">
        <f t="shared" si="24"/>
        <v>YES</v>
      </c>
      <c r="Y88" s="24">
        <f t="shared" si="25"/>
        <v>512.35062943699654</v>
      </c>
      <c r="Z88" s="24"/>
      <c r="AA88" s="24">
        <v>68</v>
      </c>
      <c r="AB88" s="33">
        <f t="shared" si="33"/>
        <v>0.27500000000000002</v>
      </c>
      <c r="AC88" s="35">
        <f t="shared" si="26"/>
        <v>335.51695225500305</v>
      </c>
      <c r="AD88" s="28" t="str">
        <f t="shared" si="27"/>
        <v>YES</v>
      </c>
      <c r="AE88" s="24" t="str">
        <f t="shared" si="28"/>
        <v xml:space="preserve"> </v>
      </c>
    </row>
    <row r="89" spans="2:31">
      <c r="B89" s="3"/>
      <c r="C89" s="3"/>
      <c r="D89" s="3"/>
      <c r="F89" s="3"/>
      <c r="G89" s="3"/>
      <c r="H89" s="3"/>
      <c r="J89" s="24"/>
      <c r="K89" s="24"/>
      <c r="L89" s="24"/>
      <c r="M89" s="24"/>
      <c r="N89" s="24"/>
      <c r="O89" s="24">
        <v>69</v>
      </c>
      <c r="P89" s="33">
        <f t="shared" si="31"/>
        <v>0.27600000000000002</v>
      </c>
      <c r="Q89" s="35">
        <f t="shared" si="29"/>
        <v>334.41146709359975</v>
      </c>
      <c r="R89" s="28" t="str">
        <f t="shared" si="22"/>
        <v>YES</v>
      </c>
      <c r="S89" s="24" t="str">
        <f t="shared" si="30"/>
        <v xml:space="preserve"> </v>
      </c>
      <c r="T89" s="24"/>
      <c r="U89" s="24">
        <v>69</v>
      </c>
      <c r="V89" s="33">
        <f t="shared" si="32"/>
        <v>0.27600000000000002</v>
      </c>
      <c r="W89" s="35">
        <f t="shared" si="23"/>
        <v>318.87844119906657</v>
      </c>
      <c r="X89" s="28" t="str">
        <f t="shared" si="24"/>
        <v>YES</v>
      </c>
      <c r="Y89" s="24">
        <f t="shared" si="25"/>
        <v>510.57135512181253</v>
      </c>
      <c r="Z89" s="24"/>
      <c r="AA89" s="24">
        <v>69</v>
      </c>
      <c r="AB89" s="33">
        <f t="shared" si="33"/>
        <v>0.27600000000000002</v>
      </c>
      <c r="AC89" s="35">
        <f t="shared" si="26"/>
        <v>334.41146709359975</v>
      </c>
      <c r="AD89" s="28" t="str">
        <f t="shared" si="27"/>
        <v>YES</v>
      </c>
      <c r="AE89" s="24" t="str">
        <f t="shared" si="28"/>
        <v xml:space="preserve"> </v>
      </c>
    </row>
    <row r="90" spans="2:31">
      <c r="B90" s="3"/>
      <c r="C90" s="3"/>
      <c r="D90" s="3"/>
      <c r="F90" s="3"/>
      <c r="G90" s="3"/>
      <c r="H90" s="3"/>
      <c r="J90" s="24"/>
      <c r="K90" s="24"/>
      <c r="L90" s="24"/>
      <c r="M90" s="24"/>
      <c r="N90" s="24"/>
      <c r="O90" s="24">
        <v>70</v>
      </c>
      <c r="P90" s="33">
        <f t="shared" si="31"/>
        <v>0.27700000000000002</v>
      </c>
      <c r="Q90" s="35">
        <f t="shared" si="29"/>
        <v>333.31432617154258</v>
      </c>
      <c r="R90" s="28" t="str">
        <f t="shared" si="22"/>
        <v>YES</v>
      </c>
      <c r="S90" s="24" t="str">
        <f t="shared" si="30"/>
        <v xml:space="preserve"> </v>
      </c>
      <c r="T90" s="24"/>
      <c r="U90" s="24">
        <v>70</v>
      </c>
      <c r="V90" s="33">
        <f t="shared" si="32"/>
        <v>0.27700000000000002</v>
      </c>
      <c r="W90" s="35">
        <f t="shared" si="23"/>
        <v>317.72646532199934</v>
      </c>
      <c r="X90" s="28" t="str">
        <f t="shared" si="24"/>
        <v>YES</v>
      </c>
      <c r="Y90" s="24">
        <f t="shared" si="25"/>
        <v>508.80521516115834</v>
      </c>
      <c r="Z90" s="24"/>
      <c r="AA90" s="24">
        <v>70</v>
      </c>
      <c r="AB90" s="33">
        <f t="shared" si="33"/>
        <v>0.27700000000000002</v>
      </c>
      <c r="AC90" s="35">
        <f t="shared" si="26"/>
        <v>333.31432617154258</v>
      </c>
      <c r="AD90" s="28" t="str">
        <f t="shared" si="27"/>
        <v>YES</v>
      </c>
      <c r="AE90" s="24" t="str">
        <f t="shared" si="28"/>
        <v xml:space="preserve"> </v>
      </c>
    </row>
    <row r="91" spans="2:31">
      <c r="B91" s="3"/>
      <c r="C91" s="3"/>
      <c r="D91" s="3"/>
      <c r="F91" s="3"/>
      <c r="G91" s="3"/>
      <c r="H91" s="3"/>
      <c r="J91" s="24"/>
      <c r="K91" s="24"/>
      <c r="L91" s="24"/>
      <c r="M91" s="24"/>
      <c r="N91" s="24"/>
      <c r="O91" s="24">
        <v>71</v>
      </c>
      <c r="P91" s="33">
        <f t="shared" si="31"/>
        <v>0.27800000000000002</v>
      </c>
      <c r="Q91" s="35">
        <f t="shared" si="29"/>
        <v>332.22543905512634</v>
      </c>
      <c r="R91" s="28" t="str">
        <f t="shared" si="22"/>
        <v>YES</v>
      </c>
      <c r="S91" s="24" t="str">
        <f t="shared" si="30"/>
        <v xml:space="preserve"> </v>
      </c>
      <c r="T91" s="24"/>
      <c r="U91" s="24">
        <v>71</v>
      </c>
      <c r="V91" s="33">
        <f t="shared" si="32"/>
        <v>0.27800000000000002</v>
      </c>
      <c r="W91" s="35">
        <f t="shared" si="23"/>
        <v>316.58275883843254</v>
      </c>
      <c r="X91" s="28" t="str">
        <f t="shared" si="24"/>
        <v>YES</v>
      </c>
      <c r="Y91" s="24">
        <f t="shared" si="25"/>
        <v>507.05206791509102</v>
      </c>
      <c r="Z91" s="24"/>
      <c r="AA91" s="24">
        <v>71</v>
      </c>
      <c r="AB91" s="33">
        <f t="shared" si="33"/>
        <v>0.27800000000000002</v>
      </c>
      <c r="AC91" s="35">
        <f t="shared" si="26"/>
        <v>332.22543905512634</v>
      </c>
      <c r="AD91" s="28" t="str">
        <f t="shared" si="27"/>
        <v>YES</v>
      </c>
      <c r="AE91" s="24" t="str">
        <f t="shared" si="28"/>
        <v xml:space="preserve"> </v>
      </c>
    </row>
    <row r="92" spans="2:31">
      <c r="B92" s="3"/>
      <c r="C92" s="3"/>
      <c r="D92" s="3"/>
      <c r="F92" s="3"/>
      <c r="G92" s="3"/>
      <c r="H92" s="3"/>
      <c r="J92" s="24"/>
      <c r="K92" s="24"/>
      <c r="L92" s="24"/>
      <c r="M92" s="24"/>
      <c r="N92" s="24"/>
      <c r="O92" s="24">
        <v>72</v>
      </c>
      <c r="P92" s="33">
        <f t="shared" si="31"/>
        <v>0.27900000000000003</v>
      </c>
      <c r="Q92" s="35">
        <f t="shared" si="29"/>
        <v>331.14471660582285</v>
      </c>
      <c r="R92" s="28" t="str">
        <f t="shared" si="22"/>
        <v>YES</v>
      </c>
      <c r="S92" s="24" t="str">
        <f t="shared" si="30"/>
        <v xml:space="preserve"> </v>
      </c>
      <c r="T92" s="24"/>
      <c r="U92" s="24">
        <v>72</v>
      </c>
      <c r="V92" s="33">
        <f t="shared" si="32"/>
        <v>0.27900000000000003</v>
      </c>
      <c r="W92" s="35">
        <f t="shared" si="23"/>
        <v>315.44723266465741</v>
      </c>
      <c r="X92" s="28" t="str">
        <f t="shared" si="24"/>
        <v>YES</v>
      </c>
      <c r="Y92" s="24">
        <f t="shared" si="25"/>
        <v>505.31177377472784</v>
      </c>
      <c r="Z92" s="24"/>
      <c r="AA92" s="24">
        <v>72</v>
      </c>
      <c r="AB92" s="33">
        <f t="shared" si="33"/>
        <v>0.27900000000000003</v>
      </c>
      <c r="AC92" s="35">
        <f t="shared" si="26"/>
        <v>331.14471660582285</v>
      </c>
      <c r="AD92" s="28" t="str">
        <f t="shared" si="27"/>
        <v>YES</v>
      </c>
      <c r="AE92" s="24" t="str">
        <f t="shared" si="28"/>
        <v xml:space="preserve"> </v>
      </c>
    </row>
    <row r="93" spans="2:31">
      <c r="B93" s="3"/>
      <c r="C93" s="3"/>
      <c r="D93" s="3"/>
      <c r="F93" s="3"/>
      <c r="G93" s="3"/>
      <c r="H93" s="3"/>
      <c r="J93" s="24"/>
      <c r="K93" s="24"/>
      <c r="L93" s="24"/>
      <c r="M93" s="24"/>
      <c r="N93" s="24"/>
      <c r="O93" s="24">
        <v>73</v>
      </c>
      <c r="P93" s="33">
        <f t="shared" si="31"/>
        <v>0.28000000000000003</v>
      </c>
      <c r="Q93" s="35">
        <f t="shared" si="29"/>
        <v>330.07207095715319</v>
      </c>
      <c r="R93" s="28" t="str">
        <f t="shared" si="22"/>
        <v>YES</v>
      </c>
      <c r="S93" s="24" t="str">
        <f t="shared" si="30"/>
        <v xml:space="preserve"> </v>
      </c>
      <c r="T93" s="24"/>
      <c r="U93" s="24">
        <v>73</v>
      </c>
      <c r="V93" s="33">
        <f t="shared" si="32"/>
        <v>0.28000000000000003</v>
      </c>
      <c r="W93" s="35">
        <f t="shared" si="23"/>
        <v>314.31979898899868</v>
      </c>
      <c r="X93" s="28" t="str">
        <f t="shared" si="24"/>
        <v>YES</v>
      </c>
      <c r="Y93" s="24">
        <f t="shared" si="25"/>
        <v>503.584195125978</v>
      </c>
      <c r="Z93" s="24"/>
      <c r="AA93" s="24">
        <v>73</v>
      </c>
      <c r="AB93" s="33">
        <f t="shared" si="33"/>
        <v>0.28000000000000003</v>
      </c>
      <c r="AC93" s="35">
        <f t="shared" si="26"/>
        <v>330.07207095715319</v>
      </c>
      <c r="AD93" s="28" t="str">
        <f t="shared" si="27"/>
        <v>YES</v>
      </c>
      <c r="AE93" s="24" t="str">
        <f t="shared" si="28"/>
        <v xml:space="preserve"> </v>
      </c>
    </row>
    <row r="94" spans="2:31">
      <c r="B94" s="3"/>
      <c r="C94" s="3"/>
      <c r="D94" s="3"/>
      <c r="F94" s="3"/>
      <c r="G94" s="3"/>
      <c r="H94" s="3"/>
      <c r="J94" s="24"/>
      <c r="K94" s="24"/>
      <c r="L94" s="24"/>
      <c r="M94" s="24"/>
      <c r="N94" s="24"/>
      <c r="O94" s="24">
        <v>74</v>
      </c>
      <c r="P94" s="33">
        <f t="shared" si="31"/>
        <v>0.28100000000000003</v>
      </c>
      <c r="Q94" s="35">
        <f t="shared" si="29"/>
        <v>329.00741549205384</v>
      </c>
      <c r="R94" s="28" t="str">
        <f t="shared" si="22"/>
        <v>YES</v>
      </c>
      <c r="S94" s="24" t="str">
        <f t="shared" si="30"/>
        <v xml:space="preserve"> </v>
      </c>
      <c r="T94" s="24"/>
      <c r="U94" s="24">
        <v>74</v>
      </c>
      <c r="V94" s="33">
        <f t="shared" si="32"/>
        <v>0.28100000000000003</v>
      </c>
      <c r="W94" s="35">
        <f t="shared" si="23"/>
        <v>313.20037124918099</v>
      </c>
      <c r="X94" s="28" t="str">
        <f t="shared" si="24"/>
        <v>YES</v>
      </c>
      <c r="Y94" s="24">
        <f t="shared" si="25"/>
        <v>501.86919631404811</v>
      </c>
      <c r="Z94" s="24"/>
      <c r="AA94" s="24">
        <v>74</v>
      </c>
      <c r="AB94" s="33">
        <f t="shared" si="33"/>
        <v>0.28100000000000003</v>
      </c>
      <c r="AC94" s="35">
        <f t="shared" si="26"/>
        <v>329.00741549205384</v>
      </c>
      <c r="AD94" s="28" t="str">
        <f t="shared" si="27"/>
        <v>YES</v>
      </c>
      <c r="AE94" s="24" t="str">
        <f t="shared" si="28"/>
        <v xml:space="preserve"> </v>
      </c>
    </row>
    <row r="95" spans="2:31">
      <c r="B95" s="3"/>
      <c r="C95" s="3"/>
      <c r="D95" s="3"/>
      <c r="F95" s="3"/>
      <c r="G95" s="3"/>
      <c r="H95" s="3"/>
      <c r="J95" s="24"/>
      <c r="K95" s="24"/>
      <c r="L95" s="24"/>
      <c r="M95" s="24"/>
      <c r="N95" s="24"/>
      <c r="O95" s="24">
        <v>75</v>
      </c>
      <c r="P95" s="33">
        <f t="shared" si="31"/>
        <v>0.28200000000000003</v>
      </c>
      <c r="Q95" s="35">
        <f t="shared" si="29"/>
        <v>327.95066482072406</v>
      </c>
      <c r="R95" s="28" t="str">
        <f t="shared" si="22"/>
        <v>YES</v>
      </c>
      <c r="S95" s="24" t="str">
        <f t="shared" si="30"/>
        <v xml:space="preserve"> </v>
      </c>
      <c r="T95" s="24"/>
      <c r="U95" s="24">
        <v>75</v>
      </c>
      <c r="V95" s="33">
        <f t="shared" si="32"/>
        <v>0.28200000000000003</v>
      </c>
      <c r="W95" s="35">
        <f t="shared" si="23"/>
        <v>312.08886411017573</v>
      </c>
      <c r="X95" s="28" t="str">
        <f t="shared" si="24"/>
        <v>YES</v>
      </c>
      <c r="Y95" s="24">
        <f t="shared" si="25"/>
        <v>500.16664360870357</v>
      </c>
      <c r="Z95" s="24"/>
      <c r="AA95" s="24">
        <v>75</v>
      </c>
      <c r="AB95" s="33">
        <f t="shared" si="33"/>
        <v>0.28200000000000003</v>
      </c>
      <c r="AC95" s="35">
        <f t="shared" si="26"/>
        <v>327.95066482072406</v>
      </c>
      <c r="AD95" s="28" t="str">
        <f t="shared" si="27"/>
        <v>YES</v>
      </c>
      <c r="AE95" s="24" t="str">
        <f t="shared" si="28"/>
        <v xml:space="preserve"> </v>
      </c>
    </row>
    <row r="96" spans="2:31">
      <c r="B96" s="3"/>
      <c r="C96" s="3"/>
      <c r="D96" s="3"/>
      <c r="F96" s="3"/>
      <c r="G96" s="3"/>
      <c r="H96" s="3"/>
      <c r="J96" s="24"/>
      <c r="K96" s="24"/>
      <c r="L96" s="24"/>
      <c r="M96" s="24"/>
      <c r="N96" s="24"/>
      <c r="O96" s="24">
        <v>76</v>
      </c>
      <c r="P96" s="33">
        <f t="shared" si="31"/>
        <v>0.28300000000000003</v>
      </c>
      <c r="Q96" s="35">
        <f t="shared" si="29"/>
        <v>326.90173475894369</v>
      </c>
      <c r="R96" s="28" t="str">
        <f t="shared" si="22"/>
        <v>YES</v>
      </c>
      <c r="S96" s="24" t="str">
        <f t="shared" si="30"/>
        <v xml:space="preserve"> </v>
      </c>
      <c r="T96" s="24"/>
      <c r="U96" s="24">
        <v>76</v>
      </c>
      <c r="V96" s="33">
        <f t="shared" si="32"/>
        <v>0.28300000000000003</v>
      </c>
      <c r="W96" s="35">
        <f t="shared" si="23"/>
        <v>310.98519344251935</v>
      </c>
      <c r="X96" s="28" t="str">
        <f t="shared" si="24"/>
        <v>YES</v>
      </c>
      <c r="Y96" s="24">
        <f t="shared" si="25"/>
        <v>498.47640517026605</v>
      </c>
      <c r="Z96" s="24"/>
      <c r="AA96" s="24">
        <v>76</v>
      </c>
      <c r="AB96" s="33">
        <f t="shared" si="33"/>
        <v>0.28300000000000003</v>
      </c>
      <c r="AC96" s="35">
        <f t="shared" si="26"/>
        <v>326.90173475894369</v>
      </c>
      <c r="AD96" s="28" t="str">
        <f t="shared" si="27"/>
        <v>YES</v>
      </c>
      <c r="AE96" s="24" t="str">
        <f t="shared" si="28"/>
        <v xml:space="preserve"> </v>
      </c>
    </row>
    <row r="97" spans="2:31">
      <c r="B97" s="3"/>
      <c r="C97" s="3"/>
      <c r="D97" s="3"/>
      <c r="F97" s="3"/>
      <c r="G97" s="3"/>
      <c r="H97" s="3"/>
      <c r="J97" s="24"/>
      <c r="K97" s="24"/>
      <c r="L97" s="24"/>
      <c r="M97" s="24"/>
      <c r="N97" s="24"/>
      <c r="O97" s="24">
        <v>77</v>
      </c>
      <c r="P97" s="33">
        <f t="shared" si="31"/>
        <v>0.28400000000000003</v>
      </c>
      <c r="Q97" s="35">
        <f t="shared" si="29"/>
        <v>325.86054230684778</v>
      </c>
      <c r="R97" s="28" t="str">
        <f t="shared" si="22"/>
        <v>YES</v>
      </c>
      <c r="S97" s="24" t="str">
        <f t="shared" si="30"/>
        <v xml:space="preserve"> </v>
      </c>
      <c r="T97" s="24"/>
      <c r="U97" s="24">
        <v>77</v>
      </c>
      <c r="V97" s="33">
        <f t="shared" si="32"/>
        <v>0.28400000000000003</v>
      </c>
      <c r="W97" s="35">
        <f t="shared" si="23"/>
        <v>309.88927630108736</v>
      </c>
      <c r="X97" s="28" t="str">
        <f t="shared" si="24"/>
        <v>YES</v>
      </c>
      <c r="Y97" s="24">
        <f t="shared" si="25"/>
        <v>496.79835101632875</v>
      </c>
      <c r="Z97" s="24"/>
      <c r="AA97" s="24">
        <v>77</v>
      </c>
      <c r="AB97" s="33">
        <f t="shared" si="33"/>
        <v>0.28400000000000003</v>
      </c>
      <c r="AC97" s="35">
        <f t="shared" si="26"/>
        <v>325.86054230684778</v>
      </c>
      <c r="AD97" s="28" t="str">
        <f t="shared" si="27"/>
        <v>YES</v>
      </c>
      <c r="AE97" s="24" t="str">
        <f t="shared" si="28"/>
        <v xml:space="preserve"> </v>
      </c>
    </row>
    <row r="98" spans="2:31">
      <c r="B98" s="3"/>
      <c r="C98" s="3"/>
      <c r="D98" s="3"/>
      <c r="F98" s="3"/>
      <c r="G98" s="3"/>
      <c r="H98" s="3"/>
      <c r="J98" s="24"/>
      <c r="K98" s="24"/>
      <c r="L98" s="24"/>
      <c r="M98" s="24"/>
      <c r="N98" s="24"/>
      <c r="O98" s="24">
        <v>78</v>
      </c>
      <c r="P98" s="33">
        <f t="shared" si="31"/>
        <v>0.28500000000000003</v>
      </c>
      <c r="Q98" s="35">
        <f t="shared" si="29"/>
        <v>324.82700562814938</v>
      </c>
      <c r="R98" s="28" t="str">
        <f t="shared" si="22"/>
        <v>YES</v>
      </c>
      <c r="S98" s="24" t="str">
        <f t="shared" si="30"/>
        <v xml:space="preserve"> </v>
      </c>
      <c r="T98" s="24"/>
      <c r="U98" s="24">
        <v>78</v>
      </c>
      <c r="V98" s="33">
        <f t="shared" si="32"/>
        <v>0.28500000000000003</v>
      </c>
      <c r="W98" s="35">
        <f t="shared" si="23"/>
        <v>308.8010309043176</v>
      </c>
      <c r="X98" s="28" t="str">
        <f t="shared" si="24"/>
        <v>YES</v>
      </c>
      <c r="Y98" s="24">
        <f t="shared" si="25"/>
        <v>495.13235298917374</v>
      </c>
      <c r="Z98" s="24"/>
      <c r="AA98" s="24">
        <v>78</v>
      </c>
      <c r="AB98" s="33">
        <f t="shared" si="33"/>
        <v>0.28500000000000003</v>
      </c>
      <c r="AC98" s="35">
        <f t="shared" si="26"/>
        <v>324.82700562814938</v>
      </c>
      <c r="AD98" s="28" t="str">
        <f t="shared" si="27"/>
        <v>YES</v>
      </c>
      <c r="AE98" s="24" t="str">
        <f t="shared" si="28"/>
        <v xml:space="preserve"> </v>
      </c>
    </row>
    <row r="99" spans="2:31">
      <c r="B99" s="3"/>
      <c r="C99" s="3"/>
      <c r="D99" s="3"/>
      <c r="F99" s="3"/>
      <c r="G99" s="3"/>
      <c r="H99" s="3"/>
      <c r="J99" s="24"/>
      <c r="K99" s="24"/>
      <c r="L99" s="24"/>
      <c r="M99" s="24"/>
      <c r="N99" s="24"/>
      <c r="O99" s="24">
        <v>79</v>
      </c>
      <c r="P99" s="33">
        <f t="shared" si="31"/>
        <v>0.28600000000000003</v>
      </c>
      <c r="Q99" s="35">
        <f t="shared" si="29"/>
        <v>323.80104402979737</v>
      </c>
      <c r="R99" s="28" t="str">
        <f t="shared" si="22"/>
        <v>YES</v>
      </c>
      <c r="S99" s="24" t="str">
        <f t="shared" si="30"/>
        <v xml:space="preserve"> </v>
      </c>
      <c r="T99" s="24"/>
      <c r="U99" s="24">
        <v>79</v>
      </c>
      <c r="V99" s="33">
        <f t="shared" si="32"/>
        <v>0.28600000000000003</v>
      </c>
      <c r="W99" s="35">
        <f t="shared" si="23"/>
        <v>307.72037661386759</v>
      </c>
      <c r="X99" s="28" t="str">
        <f t="shared" si="24"/>
        <v>YES</v>
      </c>
      <c r="Y99" s="24">
        <f t="shared" si="25"/>
        <v>493.47828472387198</v>
      </c>
      <c r="Z99" s="24"/>
      <c r="AA99" s="24">
        <v>79</v>
      </c>
      <c r="AB99" s="33">
        <f t="shared" si="33"/>
        <v>0.28600000000000003</v>
      </c>
      <c r="AC99" s="35">
        <f t="shared" si="26"/>
        <v>323.80104402979737</v>
      </c>
      <c r="AD99" s="28" t="str">
        <f t="shared" si="27"/>
        <v>YES</v>
      </c>
      <c r="AE99" s="24" t="str">
        <f t="shared" si="28"/>
        <v xml:space="preserve"> </v>
      </c>
    </row>
    <row r="100" spans="2:31">
      <c r="B100" s="3"/>
      <c r="C100" s="3"/>
      <c r="D100" s="3"/>
      <c r="F100" s="3"/>
      <c r="G100" s="3"/>
      <c r="H100" s="3"/>
      <c r="J100" s="24"/>
      <c r="K100" s="24"/>
      <c r="L100" s="24"/>
      <c r="M100" s="24"/>
      <c r="N100" s="24"/>
      <c r="O100" s="24">
        <v>80</v>
      </c>
      <c r="P100" s="33">
        <f t="shared" si="31"/>
        <v>0.28700000000000003</v>
      </c>
      <c r="Q100" s="35">
        <f t="shared" si="29"/>
        <v>322.78257794205985</v>
      </c>
      <c r="R100" s="28" t="str">
        <f t="shared" si="22"/>
        <v>YES</v>
      </c>
      <c r="S100" s="24" t="str">
        <f t="shared" si="30"/>
        <v xml:space="preserve"> </v>
      </c>
      <c r="T100" s="24"/>
      <c r="U100" s="24">
        <v>80</v>
      </c>
      <c r="V100" s="33">
        <f t="shared" si="32"/>
        <v>0.28700000000000003</v>
      </c>
      <c r="W100" s="35">
        <f t="shared" si="23"/>
        <v>306.64723391469818</v>
      </c>
      <c r="X100" s="28" t="str">
        <f t="shared" si="24"/>
        <v>YES</v>
      </c>
      <c r="Y100" s="24">
        <f t="shared" si="25"/>
        <v>491.83602161705005</v>
      </c>
      <c r="Z100" s="24"/>
      <c r="AA100" s="24">
        <v>80</v>
      </c>
      <c r="AB100" s="33">
        <f t="shared" si="33"/>
        <v>0.28700000000000003</v>
      </c>
      <c r="AC100" s="35">
        <f t="shared" si="26"/>
        <v>322.78257794205985</v>
      </c>
      <c r="AD100" s="28" t="str">
        <f t="shared" si="27"/>
        <v>YES</v>
      </c>
      <c r="AE100" s="24" t="str">
        <f t="shared" si="28"/>
        <v xml:space="preserve"> </v>
      </c>
    </row>
    <row r="101" spans="2:31">
      <c r="B101" s="3"/>
      <c r="C101" s="3"/>
      <c r="D101" s="3"/>
      <c r="F101" s="3"/>
      <c r="G101" s="3"/>
      <c r="H101" s="3"/>
      <c r="J101" s="24"/>
      <c r="K101" s="24"/>
      <c r="L101" s="24"/>
      <c r="M101" s="24"/>
      <c r="N101" s="24"/>
      <c r="O101" s="24">
        <v>81</v>
      </c>
      <c r="P101" s="33">
        <f t="shared" si="31"/>
        <v>0.28800000000000003</v>
      </c>
      <c r="Q101" s="35">
        <f t="shared" si="29"/>
        <v>321.77152889902248</v>
      </c>
      <c r="R101" s="28" t="str">
        <f t="shared" si="22"/>
        <v>YES</v>
      </c>
      <c r="S101" s="24" t="str">
        <f t="shared" si="30"/>
        <v xml:space="preserve"> </v>
      </c>
      <c r="T101" s="24"/>
      <c r="U101" s="24">
        <v>81</v>
      </c>
      <c r="V101" s="33">
        <f t="shared" si="32"/>
        <v>0.28800000000000003</v>
      </c>
      <c r="W101" s="35">
        <f t="shared" si="23"/>
        <v>305.58152439557159</v>
      </c>
      <c r="X101" s="28" t="str">
        <f t="shared" si="24"/>
        <v>YES</v>
      </c>
      <c r="Y101" s="24">
        <f t="shared" si="25"/>
        <v>490.20544079630804</v>
      </c>
      <c r="Z101" s="24"/>
      <c r="AA101" s="24">
        <v>81</v>
      </c>
      <c r="AB101" s="33">
        <f t="shared" si="33"/>
        <v>0.28800000000000003</v>
      </c>
      <c r="AC101" s="35">
        <f t="shared" si="26"/>
        <v>321.77152889902248</v>
      </c>
      <c r="AD101" s="28" t="str">
        <f t="shared" si="27"/>
        <v>YES</v>
      </c>
      <c r="AE101" s="24" t="str">
        <f t="shared" si="28"/>
        <v xml:space="preserve"> </v>
      </c>
    </row>
    <row r="102" spans="2:31">
      <c r="B102" s="3"/>
      <c r="C102" s="3"/>
      <c r="D102" s="3"/>
      <c r="F102" s="3"/>
      <c r="G102" s="3"/>
      <c r="H102" s="3"/>
      <c r="J102" s="24"/>
      <c r="K102" s="24"/>
      <c r="L102" s="24"/>
      <c r="M102" s="24"/>
      <c r="N102" s="24"/>
      <c r="O102" s="24">
        <v>82</v>
      </c>
      <c r="P102" s="33">
        <f t="shared" si="31"/>
        <v>0.28900000000000003</v>
      </c>
      <c r="Q102" s="35">
        <f t="shared" si="29"/>
        <v>320.76781951949164</v>
      </c>
      <c r="R102" s="28" t="str">
        <f t="shared" si="22"/>
        <v>YES</v>
      </c>
      <c r="S102" s="24" t="str">
        <f t="shared" si="30"/>
        <v xml:space="preserve"> </v>
      </c>
      <c r="T102" s="24"/>
      <c r="U102" s="24">
        <v>82</v>
      </c>
      <c r="V102" s="33">
        <f t="shared" si="32"/>
        <v>0.28900000000000003</v>
      </c>
      <c r="W102" s="35">
        <f t="shared" si="23"/>
        <v>304.5231707299547</v>
      </c>
      <c r="X102" s="28" t="str">
        <f t="shared" si="24"/>
        <v>YES</v>
      </c>
      <c r="Y102" s="24">
        <f t="shared" si="25"/>
        <v>488.58642109027244</v>
      </c>
      <c r="Z102" s="24"/>
      <c r="AA102" s="24">
        <v>82</v>
      </c>
      <c r="AB102" s="33">
        <f t="shared" si="33"/>
        <v>0.28900000000000003</v>
      </c>
      <c r="AC102" s="35">
        <f t="shared" si="26"/>
        <v>320.76781951949164</v>
      </c>
      <c r="AD102" s="28" t="str">
        <f t="shared" si="27"/>
        <v>YES</v>
      </c>
      <c r="AE102" s="24" t="str">
        <f t="shared" si="28"/>
        <v xml:space="preserve"> </v>
      </c>
    </row>
    <row r="103" spans="2:31">
      <c r="B103" s="3"/>
      <c r="C103" s="3"/>
      <c r="D103" s="3"/>
      <c r="F103" s="3"/>
      <c r="G103" s="3"/>
      <c r="H103" s="3"/>
      <c r="J103" s="24"/>
      <c r="K103" s="24"/>
      <c r="L103" s="24"/>
      <c r="M103" s="24"/>
      <c r="N103" s="24"/>
      <c r="O103" s="24">
        <v>83</v>
      </c>
      <c r="P103" s="33">
        <f t="shared" si="31"/>
        <v>0.29000000000000004</v>
      </c>
      <c r="Q103" s="35">
        <f t="shared" si="29"/>
        <v>319.77137348829268</v>
      </c>
      <c r="R103" s="28" t="str">
        <f t="shared" si="22"/>
        <v>YES</v>
      </c>
      <c r="S103" s="24" t="str">
        <f t="shared" si="30"/>
        <v xml:space="preserve"> </v>
      </c>
      <c r="T103" s="24"/>
      <c r="U103" s="24">
        <v>83</v>
      </c>
      <c r="V103" s="33">
        <f t="shared" si="32"/>
        <v>0.29000000000000004</v>
      </c>
      <c r="W103" s="35">
        <f t="shared" si="23"/>
        <v>303.47209665731708</v>
      </c>
      <c r="X103" s="28" t="str">
        <f t="shared" si="24"/>
        <v>YES</v>
      </c>
      <c r="Y103" s="24">
        <f t="shared" si="25"/>
        <v>486.97884299926807</v>
      </c>
      <c r="Z103" s="24"/>
      <c r="AA103" s="24">
        <v>83</v>
      </c>
      <c r="AB103" s="33">
        <f t="shared" si="33"/>
        <v>0.29000000000000004</v>
      </c>
      <c r="AC103" s="35">
        <f t="shared" si="26"/>
        <v>319.77137348829268</v>
      </c>
      <c r="AD103" s="28" t="str">
        <f t="shared" si="27"/>
        <v>YES</v>
      </c>
      <c r="AE103" s="24" t="str">
        <f t="shared" si="28"/>
        <v xml:space="preserve"> </v>
      </c>
    </row>
    <row r="104" spans="2:31">
      <c r="B104" s="3"/>
      <c r="C104" s="3"/>
      <c r="D104" s="3"/>
      <c r="F104" s="3"/>
      <c r="G104" s="3"/>
      <c r="H104" s="3"/>
      <c r="J104" s="24"/>
      <c r="K104" s="24"/>
      <c r="L104" s="24"/>
      <c r="M104" s="24"/>
      <c r="N104" s="24"/>
      <c r="O104" s="24">
        <v>84</v>
      </c>
      <c r="P104" s="33">
        <f t="shared" si="31"/>
        <v>0.29100000000000004</v>
      </c>
      <c r="Q104" s="35">
        <f t="shared" si="29"/>
        <v>318.78211553795387</v>
      </c>
      <c r="R104" s="28" t="str">
        <f t="shared" si="22"/>
        <v>YES</v>
      </c>
      <c r="S104" s="24" t="str">
        <f t="shared" si="30"/>
        <v xml:space="preserve"> </v>
      </c>
      <c r="T104" s="24"/>
      <c r="U104" s="24">
        <v>84</v>
      </c>
      <c r="V104" s="33">
        <f t="shared" si="32"/>
        <v>0.29100000000000004</v>
      </c>
      <c r="W104" s="35">
        <f t="shared" si="23"/>
        <v>302.42822696481505</v>
      </c>
      <c r="X104" s="28" t="str">
        <f t="shared" si="24"/>
        <v>YES</v>
      </c>
      <c r="Y104" s="24">
        <f t="shared" si="25"/>
        <v>485.38258866659544</v>
      </c>
      <c r="Z104" s="24"/>
      <c r="AA104" s="24">
        <v>84</v>
      </c>
      <c r="AB104" s="33">
        <f t="shared" si="33"/>
        <v>0.29100000000000004</v>
      </c>
      <c r="AC104" s="35">
        <f t="shared" si="26"/>
        <v>318.78211553795387</v>
      </c>
      <c r="AD104" s="28" t="str">
        <f t="shared" si="27"/>
        <v>YES</v>
      </c>
      <c r="AE104" s="24" t="str">
        <f t="shared" si="28"/>
        <v xml:space="preserve"> </v>
      </c>
    </row>
    <row r="105" spans="2:31">
      <c r="B105" s="3"/>
      <c r="C105" s="3"/>
      <c r="D105" s="3"/>
      <c r="F105" s="3"/>
      <c r="G105" s="3"/>
      <c r="H105" s="3"/>
      <c r="J105" s="24"/>
      <c r="K105" s="24"/>
      <c r="L105" s="24"/>
      <c r="M105" s="24"/>
      <c r="N105" s="24"/>
      <c r="O105" s="24">
        <v>85</v>
      </c>
      <c r="P105" s="33">
        <f t="shared" si="31"/>
        <v>0.29200000000000004</v>
      </c>
      <c r="Q105" s="35">
        <f t="shared" si="29"/>
        <v>317.79997143076662</v>
      </c>
      <c r="R105" s="28" t="str">
        <f t="shared" si="22"/>
        <v>YES</v>
      </c>
      <c r="S105" s="24" t="str">
        <f t="shared" si="30"/>
        <v xml:space="preserve"> </v>
      </c>
      <c r="T105" s="24"/>
      <c r="U105" s="24">
        <v>85</v>
      </c>
      <c r="V105" s="33">
        <f t="shared" si="32"/>
        <v>0.29200000000000004</v>
      </c>
      <c r="W105" s="35">
        <f t="shared" si="23"/>
        <v>301.39148746935183</v>
      </c>
      <c r="X105" s="28" t="str">
        <f t="shared" si="24"/>
        <v>YES</v>
      </c>
      <c r="Y105" s="24">
        <f t="shared" si="25"/>
        <v>483.79754185039781</v>
      </c>
      <c r="Z105" s="24"/>
      <c r="AA105" s="24">
        <v>85</v>
      </c>
      <c r="AB105" s="33">
        <f t="shared" si="33"/>
        <v>0.29200000000000004</v>
      </c>
      <c r="AC105" s="35">
        <f t="shared" si="26"/>
        <v>317.79997143076662</v>
      </c>
      <c r="AD105" s="28" t="str">
        <f t="shared" si="27"/>
        <v>YES</v>
      </c>
      <c r="AE105" s="24" t="str">
        <f t="shared" si="28"/>
        <v xml:space="preserve"> </v>
      </c>
    </row>
    <row r="106" spans="2:31">
      <c r="B106" s="3"/>
      <c r="C106" s="3"/>
      <c r="D106" s="3"/>
      <c r="F106" s="3"/>
      <c r="G106" s="3"/>
      <c r="H106" s="3"/>
      <c r="J106" s="24"/>
      <c r="K106" s="24"/>
      <c r="L106" s="24"/>
      <c r="M106" s="24"/>
      <c r="N106" s="24"/>
      <c r="O106" s="24">
        <v>86</v>
      </c>
      <c r="P106" s="33">
        <f t="shared" si="31"/>
        <v>0.29300000000000004</v>
      </c>
      <c r="Q106" s="35">
        <f t="shared" si="29"/>
        <v>316.82486794121291</v>
      </c>
      <c r="R106" s="28" t="str">
        <f t="shared" si="22"/>
        <v>YES</v>
      </c>
      <c r="S106" s="24" t="str">
        <f t="shared" si="30"/>
        <v xml:space="preserve"> </v>
      </c>
      <c r="T106" s="24"/>
      <c r="U106" s="24">
        <v>86</v>
      </c>
      <c r="V106" s="33">
        <f t="shared" si="32"/>
        <v>0.29300000000000004</v>
      </c>
      <c r="W106" s="35">
        <f t="shared" si="23"/>
        <v>300.36180500000478</v>
      </c>
      <c r="X106" s="28" t="str">
        <f t="shared" si="24"/>
        <v>YES</v>
      </c>
      <c r="Y106" s="24">
        <f t="shared" si="25"/>
        <v>482.22358789610382</v>
      </c>
      <c r="Z106" s="24"/>
      <c r="AA106" s="24">
        <v>86</v>
      </c>
      <c r="AB106" s="33">
        <f t="shared" si="33"/>
        <v>0.29300000000000004</v>
      </c>
      <c r="AC106" s="35">
        <f t="shared" si="26"/>
        <v>316.82486794121291</v>
      </c>
      <c r="AD106" s="28" t="str">
        <f t="shared" si="27"/>
        <v>YES</v>
      </c>
      <c r="AE106" s="24" t="str">
        <f t="shared" si="28"/>
        <v xml:space="preserve"> </v>
      </c>
    </row>
    <row r="107" spans="2:31">
      <c r="B107" s="3"/>
      <c r="C107" s="3"/>
      <c r="D107" s="3"/>
      <c r="F107" s="3"/>
      <c r="G107" s="3"/>
      <c r="H107" s="3"/>
      <c r="J107" s="24"/>
      <c r="K107" s="24"/>
      <c r="L107" s="24"/>
      <c r="M107" s="24"/>
      <c r="N107" s="24"/>
      <c r="O107" s="24">
        <v>87</v>
      </c>
      <c r="P107" s="33">
        <f t="shared" si="31"/>
        <v>0.29400000000000004</v>
      </c>
      <c r="Q107" s="35">
        <f t="shared" si="29"/>
        <v>315.85673283875195</v>
      </c>
      <c r="R107" s="28" t="str">
        <f t="shared" si="22"/>
        <v>YES</v>
      </c>
      <c r="S107" s="24" t="str">
        <f t="shared" si="30"/>
        <v xml:space="preserve"> </v>
      </c>
      <c r="T107" s="24"/>
      <c r="U107" s="24">
        <v>87</v>
      </c>
      <c r="V107" s="33">
        <f t="shared" si="32"/>
        <v>0.29400000000000004</v>
      </c>
      <c r="W107" s="35">
        <f t="shared" si="23"/>
        <v>299.33910738081204</v>
      </c>
      <c r="X107" s="28" t="str">
        <f t="shared" si="24"/>
        <v>YES</v>
      </c>
      <c r="Y107" s="24">
        <f t="shared" si="25"/>
        <v>480.6606137094343</v>
      </c>
      <c r="Z107" s="24"/>
      <c r="AA107" s="24">
        <v>87</v>
      </c>
      <c r="AB107" s="33">
        <f t="shared" si="33"/>
        <v>0.29400000000000004</v>
      </c>
      <c r="AC107" s="35">
        <f t="shared" si="26"/>
        <v>315.85673283875195</v>
      </c>
      <c r="AD107" s="28" t="str">
        <f t="shared" si="27"/>
        <v>YES</v>
      </c>
      <c r="AE107" s="24" t="str">
        <f t="shared" si="28"/>
        <v xml:space="preserve"> </v>
      </c>
    </row>
    <row r="108" spans="2:31">
      <c r="B108" s="3"/>
      <c r="C108" s="3"/>
      <c r="D108" s="3"/>
      <c r="F108" s="3"/>
      <c r="G108" s="3"/>
      <c r="H108" s="3"/>
      <c r="J108" s="24"/>
      <c r="K108" s="24"/>
      <c r="L108" s="24"/>
      <c r="M108" s="24"/>
      <c r="N108" s="24"/>
      <c r="O108" s="24">
        <v>88</v>
      </c>
      <c r="P108" s="33">
        <f t="shared" si="31"/>
        <v>0.29500000000000004</v>
      </c>
      <c r="Q108" s="35">
        <f t="shared" si="29"/>
        <v>314.89549487095616</v>
      </c>
      <c r="R108" s="28" t="str">
        <f t="shared" si="22"/>
        <v>YES</v>
      </c>
      <c r="S108" s="24" t="str">
        <f t="shared" si="30"/>
        <v xml:space="preserve"> </v>
      </c>
      <c r="T108" s="24"/>
      <c r="U108" s="24">
        <v>88</v>
      </c>
      <c r="V108" s="33">
        <f t="shared" si="32"/>
        <v>0.29500000000000004</v>
      </c>
      <c r="W108" s="35">
        <f t="shared" si="23"/>
        <v>298.3233234139085</v>
      </c>
      <c r="X108" s="28" t="str">
        <f t="shared" si="24"/>
        <v>YES</v>
      </c>
      <c r="Y108" s="24">
        <f t="shared" si="25"/>
        <v>479.1085077299561</v>
      </c>
      <c r="Z108" s="24"/>
      <c r="AA108" s="24">
        <v>88</v>
      </c>
      <c r="AB108" s="33">
        <f t="shared" si="33"/>
        <v>0.29500000000000004</v>
      </c>
      <c r="AC108" s="35">
        <f t="shared" si="26"/>
        <v>314.89549487095616</v>
      </c>
      <c r="AD108" s="28" t="str">
        <f t="shared" si="27"/>
        <v>YES</v>
      </c>
      <c r="AE108" s="24" t="str">
        <f t="shared" si="28"/>
        <v xml:space="preserve"> </v>
      </c>
    </row>
    <row r="109" spans="2:31">
      <c r="B109" s="3"/>
      <c r="C109" s="3"/>
      <c r="D109" s="3"/>
      <c r="F109" s="3"/>
      <c r="G109" s="3"/>
      <c r="H109" s="3"/>
      <c r="J109" s="24"/>
      <c r="K109" s="24"/>
      <c r="L109" s="24"/>
      <c r="M109" s="24"/>
      <c r="N109" s="24"/>
      <c r="O109" s="24">
        <v>89</v>
      </c>
      <c r="P109" s="33">
        <f t="shared" si="31"/>
        <v>0.29600000000000004</v>
      </c>
      <c r="Q109" s="35">
        <f t="shared" si="29"/>
        <v>313.94108374698936</v>
      </c>
      <c r="R109" s="28" t="str">
        <f t="shared" si="22"/>
        <v>YES</v>
      </c>
      <c r="S109" s="24" t="str">
        <f t="shared" si="30"/>
        <v xml:space="preserve"> </v>
      </c>
      <c r="T109" s="24"/>
      <c r="U109" s="24">
        <v>89</v>
      </c>
      <c r="V109" s="33">
        <f t="shared" si="32"/>
        <v>0.29600000000000004</v>
      </c>
      <c r="W109" s="35">
        <f t="shared" si="23"/>
        <v>297.31438286300408</v>
      </c>
      <c r="X109" s="28" t="str">
        <f t="shared" si="24"/>
        <v>YES</v>
      </c>
      <c r="Y109" s="24">
        <f t="shared" si="25"/>
        <v>477.56715990517301</v>
      </c>
      <c r="Z109" s="24"/>
      <c r="AA109" s="24">
        <v>89</v>
      </c>
      <c r="AB109" s="33">
        <f t="shared" si="33"/>
        <v>0.29600000000000004</v>
      </c>
      <c r="AC109" s="35">
        <f t="shared" si="26"/>
        <v>313.94108374698936</v>
      </c>
      <c r="AD109" s="28" t="str">
        <f t="shared" si="27"/>
        <v>YES</v>
      </c>
      <c r="AE109" s="24" t="str">
        <f t="shared" si="28"/>
        <v xml:space="preserve"> </v>
      </c>
    </row>
    <row r="110" spans="2:31">
      <c r="B110" s="3"/>
      <c r="C110" s="3"/>
      <c r="D110" s="3"/>
      <c r="F110" s="3"/>
      <c r="G110" s="3"/>
      <c r="H110" s="3"/>
      <c r="J110" s="24"/>
      <c r="K110" s="24"/>
      <c r="L110" s="24"/>
      <c r="M110" s="24"/>
      <c r="N110" s="24"/>
      <c r="O110" s="24">
        <v>90</v>
      </c>
      <c r="P110" s="33">
        <f t="shared" si="31"/>
        <v>0.29700000000000004</v>
      </c>
      <c r="Q110" s="35">
        <f t="shared" si="29"/>
        <v>312.99343012141912</v>
      </c>
      <c r="R110" s="28" t="str">
        <f t="shared" si="22"/>
        <v>YES</v>
      </c>
      <c r="S110" s="24" t="str">
        <f t="shared" si="30"/>
        <v xml:space="preserve"> </v>
      </c>
      <c r="T110" s="24"/>
      <c r="U110" s="24">
        <v>90</v>
      </c>
      <c r="V110" s="33">
        <f t="shared" si="32"/>
        <v>0.29700000000000004</v>
      </c>
      <c r="W110" s="35">
        <f t="shared" si="23"/>
        <v>296.31221643719573</v>
      </c>
      <c r="X110" s="28" t="str">
        <f t="shared" si="24"/>
        <v>YES</v>
      </c>
      <c r="Y110" s="24">
        <f t="shared" si="25"/>
        <v>476.03646166514045</v>
      </c>
      <c r="Z110" s="24"/>
      <c r="AA110" s="24">
        <v>90</v>
      </c>
      <c r="AB110" s="33">
        <f t="shared" si="33"/>
        <v>0.29700000000000004</v>
      </c>
      <c r="AC110" s="35">
        <f t="shared" si="26"/>
        <v>312.99343012141912</v>
      </c>
      <c r="AD110" s="28" t="str">
        <f t="shared" si="27"/>
        <v>YES</v>
      </c>
      <c r="AE110" s="24" t="str">
        <f t="shared" si="28"/>
        <v xml:space="preserve"> </v>
      </c>
    </row>
    <row r="111" spans="2:31">
      <c r="B111" s="3"/>
      <c r="C111" s="3"/>
      <c r="D111" s="3"/>
      <c r="F111" s="3"/>
      <c r="G111" s="3"/>
      <c r="H111" s="3"/>
      <c r="J111" s="24"/>
      <c r="K111" s="24"/>
      <c r="L111" s="24"/>
      <c r="M111" s="24"/>
      <c r="N111" s="24"/>
      <c r="O111" s="24">
        <v>91</v>
      </c>
      <c r="P111" s="33">
        <f t="shared" si="31"/>
        <v>0.29800000000000004</v>
      </c>
      <c r="Q111" s="35">
        <f t="shared" si="29"/>
        <v>312.05246557835403</v>
      </c>
      <c r="R111" s="28" t="str">
        <f t="shared" si="22"/>
        <v>YES</v>
      </c>
      <c r="S111" s="24" t="str">
        <f t="shared" si="30"/>
        <v xml:space="preserve"> </v>
      </c>
      <c r="T111" s="24"/>
      <c r="U111" s="24">
        <v>91</v>
      </c>
      <c r="V111" s="33">
        <f t="shared" si="32"/>
        <v>0.29800000000000004</v>
      </c>
      <c r="W111" s="35">
        <f t="shared" si="23"/>
        <v>295.31675577510475</v>
      </c>
      <c r="X111" s="28" t="str">
        <f t="shared" si="24"/>
        <v>YES</v>
      </c>
      <c r="Y111" s="24">
        <f t="shared" si="25"/>
        <v>474.51630589758986</v>
      </c>
      <c r="Z111" s="24"/>
      <c r="AA111" s="24">
        <v>91</v>
      </c>
      <c r="AB111" s="33">
        <f t="shared" si="33"/>
        <v>0.29800000000000004</v>
      </c>
      <c r="AC111" s="35">
        <f t="shared" si="26"/>
        <v>312.05246557835403</v>
      </c>
      <c r="AD111" s="28" t="str">
        <f t="shared" si="27"/>
        <v>YES</v>
      </c>
      <c r="AE111" s="24" t="str">
        <f t="shared" si="28"/>
        <v xml:space="preserve"> </v>
      </c>
    </row>
    <row r="112" spans="2:31">
      <c r="B112" s="3"/>
      <c r="C112" s="3"/>
      <c r="D112" s="3"/>
      <c r="F112" s="3"/>
      <c r="G112" s="3"/>
      <c r="H112" s="3"/>
      <c r="J112" s="24"/>
      <c r="K112" s="24"/>
      <c r="L112" s="24"/>
      <c r="M112" s="24"/>
      <c r="N112" s="24"/>
      <c r="O112" s="24">
        <v>92</v>
      </c>
      <c r="P112" s="33">
        <f t="shared" si="31"/>
        <v>0.29900000000000004</v>
      </c>
      <c r="Q112" s="35">
        <f t="shared" si="29"/>
        <v>311.11812261590052</v>
      </c>
      <c r="R112" s="28" t="str">
        <f t="shared" si="22"/>
        <v>YES</v>
      </c>
      <c r="S112" s="24" t="str">
        <f t="shared" si="30"/>
        <v xml:space="preserve"> </v>
      </c>
      <c r="T112" s="24"/>
      <c r="U112" s="24">
        <v>92</v>
      </c>
      <c r="V112" s="33">
        <f t="shared" si="32"/>
        <v>0.29900000000000004</v>
      </c>
      <c r="W112" s="35">
        <f t="shared" si="23"/>
        <v>294.32793342933383</v>
      </c>
      <c r="X112" s="28" t="str">
        <f t="shared" si="24"/>
        <v>YES</v>
      </c>
      <c r="Y112" s="24">
        <f t="shared" si="25"/>
        <v>473.0065869235537</v>
      </c>
      <c r="Z112" s="24"/>
      <c r="AA112" s="24">
        <v>92</v>
      </c>
      <c r="AB112" s="33">
        <f t="shared" si="33"/>
        <v>0.29900000000000004</v>
      </c>
      <c r="AC112" s="35">
        <f t="shared" si="26"/>
        <v>311.11812261590052</v>
      </c>
      <c r="AD112" s="28" t="str">
        <f t="shared" si="27"/>
        <v>YES</v>
      </c>
      <c r="AE112" s="24" t="str">
        <f t="shared" si="28"/>
        <v xml:space="preserve"> </v>
      </c>
    </row>
    <row r="113" spans="2:31">
      <c r="B113" s="3"/>
      <c r="C113" s="3"/>
      <c r="D113" s="3"/>
      <c r="F113" s="3"/>
      <c r="G113" s="3"/>
      <c r="H113" s="3"/>
      <c r="J113" s="24"/>
      <c r="K113" s="24"/>
      <c r="L113" s="24"/>
      <c r="M113" s="24"/>
      <c r="N113" s="24"/>
      <c r="O113" s="24">
        <v>93</v>
      </c>
      <c r="P113" s="33">
        <f t="shared" si="31"/>
        <v>0.30000000000000004</v>
      </c>
      <c r="Q113" s="35">
        <f t="shared" si="29"/>
        <v>310.19033463092933</v>
      </c>
      <c r="R113" s="28" t="str">
        <f t="shared" si="22"/>
        <v>YES</v>
      </c>
      <c r="S113" s="24" t="str">
        <f t="shared" si="30"/>
        <v xml:space="preserve"> </v>
      </c>
      <c r="T113" s="24"/>
      <c r="U113" s="24">
        <v>93</v>
      </c>
      <c r="V113" s="33">
        <f t="shared" si="32"/>
        <v>0.30000000000000004</v>
      </c>
      <c r="W113" s="35">
        <f t="shared" si="23"/>
        <v>293.34568285123299</v>
      </c>
      <c r="X113" s="28" t="str">
        <f t="shared" si="24"/>
        <v>YES</v>
      </c>
      <c r="Y113" s="24">
        <f t="shared" si="25"/>
        <v>471.50720047347772</v>
      </c>
      <c r="Z113" s="24"/>
      <c r="AA113" s="24">
        <v>93</v>
      </c>
      <c r="AB113" s="33">
        <f t="shared" si="33"/>
        <v>0.30000000000000004</v>
      </c>
      <c r="AC113" s="35">
        <f t="shared" si="26"/>
        <v>310.19033463092933</v>
      </c>
      <c r="AD113" s="28" t="str">
        <f t="shared" si="27"/>
        <v>YES</v>
      </c>
      <c r="AE113" s="24" t="str">
        <f t="shared" si="28"/>
        <v xml:space="preserve"> </v>
      </c>
    </row>
    <row r="114" spans="2:31">
      <c r="B114" s="3"/>
      <c r="C114" s="3"/>
      <c r="D114" s="3"/>
      <c r="F114" s="3"/>
      <c r="G114" s="3"/>
      <c r="H114" s="3"/>
      <c r="J114" s="24"/>
      <c r="K114" s="24"/>
      <c r="L114" s="24"/>
      <c r="M114" s="24"/>
      <c r="N114" s="24"/>
      <c r="O114" s="24">
        <v>94</v>
      </c>
      <c r="P114" s="33">
        <f t="shared" si="31"/>
        <v>0.30100000000000005</v>
      </c>
      <c r="Q114" s="35">
        <f t="shared" si="29"/>
        <v>309.26903590414679</v>
      </c>
      <c r="R114" s="28" t="str">
        <f t="shared" si="22"/>
        <v>YES</v>
      </c>
      <c r="S114" s="24" t="str">
        <f t="shared" si="30"/>
        <v xml:space="preserve"> </v>
      </c>
      <c r="T114" s="24"/>
      <c r="U114" s="24">
        <v>94</v>
      </c>
      <c r="V114" s="33">
        <f t="shared" si="32"/>
        <v>0.30100000000000005</v>
      </c>
      <c r="W114" s="35">
        <f t="shared" si="23"/>
        <v>292.36993837597112</v>
      </c>
      <c r="X114" s="28" t="str">
        <f t="shared" si="24"/>
        <v>YES</v>
      </c>
      <c r="Y114" s="24">
        <f t="shared" si="25"/>
        <v>470.01804366380838</v>
      </c>
      <c r="Z114" s="24"/>
      <c r="AA114" s="24">
        <v>94</v>
      </c>
      <c r="AB114" s="33">
        <f t="shared" si="33"/>
        <v>0.30100000000000005</v>
      </c>
      <c r="AC114" s="35">
        <f t="shared" si="26"/>
        <v>309.26903590414679</v>
      </c>
      <c r="AD114" s="28" t="str">
        <f t="shared" si="27"/>
        <v>YES</v>
      </c>
      <c r="AE114" s="24" t="str">
        <f t="shared" si="28"/>
        <v xml:space="preserve"> </v>
      </c>
    </row>
    <row r="115" spans="2:31">
      <c r="B115" s="3"/>
      <c r="C115" s="3"/>
      <c r="D115" s="3"/>
      <c r="F115" s="3"/>
      <c r="G115" s="3"/>
      <c r="H115" s="3"/>
      <c r="J115" s="24"/>
      <c r="K115" s="24"/>
      <c r="L115" s="24"/>
      <c r="M115" s="24"/>
      <c r="N115" s="24"/>
      <c r="O115" s="24">
        <v>95</v>
      </c>
      <c r="P115" s="33">
        <f t="shared" si="31"/>
        <v>0.30200000000000005</v>
      </c>
      <c r="Q115" s="35">
        <f t="shared" si="29"/>
        <v>308.35416158546161</v>
      </c>
      <c r="R115" s="28" t="str">
        <f t="shared" si="22"/>
        <v>YES</v>
      </c>
      <c r="S115" s="24" t="str">
        <f t="shared" si="30"/>
        <v xml:space="preserve"> </v>
      </c>
      <c r="T115" s="24"/>
      <c r="U115" s="24">
        <v>95</v>
      </c>
      <c r="V115" s="33">
        <f t="shared" si="32"/>
        <v>0.30200000000000005</v>
      </c>
      <c r="W115" s="35">
        <f t="shared" si="23"/>
        <v>291.40063520790284</v>
      </c>
      <c r="X115" s="28" t="str">
        <f t="shared" si="24"/>
        <v>YES</v>
      </c>
      <c r="Y115" s="24">
        <f t="shared" si="25"/>
        <v>468.53901497404672</v>
      </c>
      <c r="Z115" s="24"/>
      <c r="AA115" s="24">
        <v>95</v>
      </c>
      <c r="AB115" s="33">
        <f t="shared" si="33"/>
        <v>0.30200000000000005</v>
      </c>
      <c r="AC115" s="35">
        <f t="shared" si="26"/>
        <v>308.35416158546161</v>
      </c>
      <c r="AD115" s="28" t="str">
        <f t="shared" si="27"/>
        <v>YES</v>
      </c>
      <c r="AE115" s="24" t="str">
        <f t="shared" si="28"/>
        <v xml:space="preserve"> </v>
      </c>
    </row>
    <row r="116" spans="2:31">
      <c r="B116" s="3"/>
      <c r="C116" s="3"/>
      <c r="D116" s="3"/>
      <c r="F116" s="3"/>
      <c r="G116" s="3"/>
      <c r="H116" s="3"/>
      <c r="J116" s="24"/>
      <c r="K116" s="24"/>
      <c r="L116" s="24"/>
      <c r="M116" s="24"/>
      <c r="N116" s="24"/>
      <c r="O116" s="24">
        <v>96</v>
      </c>
      <c r="P116" s="33">
        <f t="shared" si="31"/>
        <v>0.30300000000000005</v>
      </c>
      <c r="Q116" s="35">
        <f t="shared" si="29"/>
        <v>307.44564767964266</v>
      </c>
      <c r="R116" s="28" t="str">
        <f t="shared" si="22"/>
        <v>YES</v>
      </c>
      <c r="S116" s="24" t="str">
        <f t="shared" si="30"/>
        <v xml:space="preserve"> </v>
      </c>
      <c r="T116" s="24"/>
      <c r="U116" s="24">
        <v>96</v>
      </c>
      <c r="V116" s="33">
        <f t="shared" si="32"/>
        <v>0.30300000000000005</v>
      </c>
      <c r="W116" s="35">
        <f t="shared" si="23"/>
        <v>290.43770940622568</v>
      </c>
      <c r="X116" s="28" t="str">
        <f t="shared" si="24"/>
        <v>YES</v>
      </c>
      <c r="Y116" s="24">
        <f t="shared" si="25"/>
        <v>467.07001422425554</v>
      </c>
      <c r="Z116" s="24"/>
      <c r="AA116" s="24">
        <v>96</v>
      </c>
      <c r="AB116" s="33">
        <f t="shared" si="33"/>
        <v>0.30300000000000005</v>
      </c>
      <c r="AC116" s="35">
        <f t="shared" si="26"/>
        <v>307.44564767964266</v>
      </c>
      <c r="AD116" s="28" t="str">
        <f t="shared" si="27"/>
        <v>YES</v>
      </c>
      <c r="AE116" s="24" t="str">
        <f t="shared" si="28"/>
        <v xml:space="preserve"> </v>
      </c>
    </row>
    <row r="117" spans="2:31">
      <c r="B117" s="3"/>
      <c r="C117" s="3"/>
      <c r="D117" s="3"/>
      <c r="F117" s="3"/>
      <c r="G117" s="3"/>
      <c r="H117" s="3"/>
      <c r="J117" s="24"/>
      <c r="K117" s="24"/>
      <c r="L117" s="24"/>
      <c r="M117" s="24"/>
      <c r="N117" s="24"/>
      <c r="O117" s="24">
        <v>97</v>
      </c>
      <c r="P117" s="33">
        <f t="shared" si="31"/>
        <v>0.30400000000000005</v>
      </c>
      <c r="Q117" s="35">
        <f t="shared" si="29"/>
        <v>306.54343103225835</v>
      </c>
      <c r="R117" s="28" t="str">
        <f t="shared" si="22"/>
        <v>YES</v>
      </c>
      <c r="S117" s="24" t="str">
        <f t="shared" si="30"/>
        <v xml:space="preserve"> </v>
      </c>
      <c r="T117" s="24"/>
      <c r="U117" s="24">
        <v>97</v>
      </c>
      <c r="V117" s="33">
        <f t="shared" si="32"/>
        <v>0.30400000000000005</v>
      </c>
      <c r="W117" s="35">
        <f t="shared" si="23"/>
        <v>289.48109787092005</v>
      </c>
      <c r="X117" s="28" t="str">
        <f t="shared" si="24"/>
        <v>YES</v>
      </c>
      <c r="Y117" s="24">
        <f t="shared" si="25"/>
        <v>465.61094255301168</v>
      </c>
      <c r="Z117" s="24"/>
      <c r="AA117" s="24">
        <v>97</v>
      </c>
      <c r="AB117" s="33">
        <f t="shared" si="33"/>
        <v>0.30400000000000005</v>
      </c>
      <c r="AC117" s="35">
        <f t="shared" si="26"/>
        <v>306.54343103225835</v>
      </c>
      <c r="AD117" s="28" t="str">
        <f t="shared" si="27"/>
        <v>YES</v>
      </c>
      <c r="AE117" s="24" t="str">
        <f t="shared" si="28"/>
        <v xml:space="preserve"> </v>
      </c>
    </row>
    <row r="118" spans="2:31">
      <c r="B118" s="3"/>
      <c r="C118" s="3"/>
      <c r="D118" s="3"/>
      <c r="F118" s="3"/>
      <c r="G118" s="3"/>
      <c r="H118" s="3"/>
      <c r="J118" s="24"/>
      <c r="K118" s="24"/>
      <c r="L118" s="24"/>
      <c r="M118" s="24"/>
      <c r="N118" s="24"/>
      <c r="O118" s="24">
        <v>98</v>
      </c>
      <c r="P118" s="33">
        <f t="shared" si="31"/>
        <v>0.30500000000000005</v>
      </c>
      <c r="Q118" s="35">
        <f t="shared" si="29"/>
        <v>305.64744931589388</v>
      </c>
      <c r="R118" s="28" t="str">
        <f t="shared" si="22"/>
        <v>YES</v>
      </c>
      <c r="S118" s="24" t="str">
        <f t="shared" si="30"/>
        <v xml:space="preserve"> </v>
      </c>
      <c r="T118" s="24"/>
      <c r="U118" s="24">
        <v>98</v>
      </c>
      <c r="V118" s="33">
        <f t="shared" si="32"/>
        <v>0.30500000000000005</v>
      </c>
      <c r="W118" s="35">
        <f t="shared" si="23"/>
        <v>288.53073832896598</v>
      </c>
      <c r="X118" s="28" t="str">
        <f t="shared" si="24"/>
        <v>YES</v>
      </c>
      <c r="Y118" s="24">
        <f t="shared" si="25"/>
        <v>464.16170239579037</v>
      </c>
      <c r="Z118" s="24"/>
      <c r="AA118" s="24">
        <v>98</v>
      </c>
      <c r="AB118" s="33">
        <f t="shared" si="33"/>
        <v>0.30500000000000005</v>
      </c>
      <c r="AC118" s="35">
        <f t="shared" si="26"/>
        <v>305.64744931589388</v>
      </c>
      <c r="AD118" s="28" t="str">
        <f t="shared" si="27"/>
        <v>YES</v>
      </c>
      <c r="AE118" s="24" t="str">
        <f t="shared" si="28"/>
        <v xml:space="preserve"> </v>
      </c>
    </row>
    <row r="119" spans="2:31">
      <c r="B119" s="3"/>
      <c r="C119" s="3"/>
      <c r="D119" s="3"/>
      <c r="F119" s="3"/>
      <c r="G119" s="3"/>
      <c r="H119" s="3"/>
      <c r="J119" s="24"/>
      <c r="K119" s="24"/>
      <c r="L119" s="24"/>
      <c r="M119" s="24"/>
      <c r="N119" s="24"/>
      <c r="O119" s="24">
        <v>99</v>
      </c>
      <c r="P119" s="33">
        <f t="shared" si="31"/>
        <v>0.30600000000000005</v>
      </c>
      <c r="Q119" s="35">
        <f t="shared" si="29"/>
        <v>304.75764101663827</v>
      </c>
      <c r="R119" s="28" t="str">
        <f t="shared" si="22"/>
        <v>YES</v>
      </c>
      <c r="S119" s="24" t="str">
        <f t="shared" si="30"/>
        <v xml:space="preserve"> </v>
      </c>
      <c r="T119" s="24"/>
      <c r="U119" s="24">
        <v>99</v>
      </c>
      <c r="V119" s="33">
        <f t="shared" si="32"/>
        <v>0.30600000000000005</v>
      </c>
      <c r="W119" s="35">
        <f t="shared" si="23"/>
        <v>287.58656932083034</v>
      </c>
      <c r="X119" s="28" t="str">
        <f t="shared" si="24"/>
        <v>YES</v>
      </c>
      <c r="Y119" s="24">
        <f t="shared" si="25"/>
        <v>462.72219746377533</v>
      </c>
      <c r="Z119" s="24"/>
      <c r="AA119" s="24">
        <v>99</v>
      </c>
      <c r="AB119" s="33">
        <f t="shared" si="33"/>
        <v>0.30600000000000005</v>
      </c>
      <c r="AC119" s="35">
        <f t="shared" si="26"/>
        <v>304.75764101663827</v>
      </c>
      <c r="AD119" s="28" t="str">
        <f t="shared" si="27"/>
        <v>YES</v>
      </c>
      <c r="AE119" s="24" t="str">
        <f t="shared" si="28"/>
        <v xml:space="preserve"> </v>
      </c>
    </row>
    <row r="120" spans="2:31">
      <c r="B120" s="3"/>
      <c r="C120" s="3"/>
      <c r="D120" s="3"/>
      <c r="F120" s="3"/>
      <c r="G120" s="3"/>
      <c r="H120" s="3"/>
      <c r="J120" s="24"/>
      <c r="K120" s="24"/>
      <c r="L120" s="24"/>
      <c r="M120" s="24"/>
      <c r="N120" s="24"/>
      <c r="O120" s="24">
        <v>100</v>
      </c>
      <c r="P120" s="33">
        <f t="shared" si="31"/>
        <v>0.30700000000000005</v>
      </c>
      <c r="Q120" s="35">
        <f t="shared" si="29"/>
        <v>303.87394542083501</v>
      </c>
      <c r="R120" s="28" t="str">
        <f t="shared" si="22"/>
        <v>YES</v>
      </c>
      <c r="S120" s="24" t="str">
        <f t="shared" si="30"/>
        <v xml:space="preserve"> </v>
      </c>
      <c r="T120" s="24"/>
      <c r="U120" s="24">
        <v>100</v>
      </c>
      <c r="V120" s="33">
        <f t="shared" si="32"/>
        <v>0.30700000000000005</v>
      </c>
      <c r="W120" s="35">
        <f t="shared" si="23"/>
        <v>286.64853018721732</v>
      </c>
      <c r="X120" s="28" t="str">
        <f t="shared" si="24"/>
        <v>YES</v>
      </c>
      <c r="Y120" s="24">
        <f t="shared" si="25"/>
        <v>461.29233272308187</v>
      </c>
      <c r="Z120" s="24"/>
      <c r="AA120" s="24">
        <v>100</v>
      </c>
      <c r="AB120" s="33">
        <f t="shared" si="33"/>
        <v>0.30700000000000005</v>
      </c>
      <c r="AC120" s="35">
        <f t="shared" si="26"/>
        <v>303.87394542083501</v>
      </c>
      <c r="AD120" s="28" t="str">
        <f t="shared" si="27"/>
        <v>YES</v>
      </c>
      <c r="AE120" s="24" t="str">
        <f t="shared" si="28"/>
        <v xml:space="preserve"> </v>
      </c>
    </row>
    <row r="121" spans="2:31">
      <c r="B121" s="3"/>
      <c r="C121" s="3"/>
      <c r="D121" s="3"/>
      <c r="F121" s="3"/>
      <c r="G121" s="3"/>
      <c r="H121" s="3"/>
      <c r="J121" s="24"/>
      <c r="K121" s="24"/>
      <c r="L121" s="24"/>
      <c r="M121" s="24"/>
      <c r="N121" s="24"/>
      <c r="O121" s="24">
        <v>101</v>
      </c>
      <c r="P121" s="33">
        <f t="shared" si="31"/>
        <v>0.30800000000000005</v>
      </c>
      <c r="Q121" s="35">
        <f t="shared" si="29"/>
        <v>302.99630260209199</v>
      </c>
      <c r="R121" s="28" t="str">
        <f t="shared" si="22"/>
        <v>YES</v>
      </c>
      <c r="S121" s="24" t="str">
        <f t="shared" si="30"/>
        <v xml:space="preserve"> </v>
      </c>
      <c r="T121" s="24"/>
      <c r="U121" s="24">
        <v>101</v>
      </c>
      <c r="V121" s="33">
        <f t="shared" si="32"/>
        <v>0.30800000000000005</v>
      </c>
      <c r="W121" s="35">
        <f t="shared" si="23"/>
        <v>285.71656105607826</v>
      </c>
      <c r="X121" s="28" t="str">
        <f t="shared" si="24"/>
        <v>YES</v>
      </c>
      <c r="Y121" s="24">
        <f t="shared" si="25"/>
        <v>459.87201437438421</v>
      </c>
      <c r="Z121" s="24"/>
      <c r="AA121" s="24">
        <v>101</v>
      </c>
      <c r="AB121" s="33">
        <f t="shared" si="33"/>
        <v>0.30800000000000005</v>
      </c>
      <c r="AC121" s="35">
        <f t="shared" si="26"/>
        <v>302.99630260209199</v>
      </c>
      <c r="AD121" s="28" t="str">
        <f t="shared" si="27"/>
        <v>YES</v>
      </c>
      <c r="AE121" s="24" t="str">
        <f t="shared" si="28"/>
        <v xml:space="preserve"> </v>
      </c>
    </row>
    <row r="122" spans="2:31">
      <c r="B122" s="3"/>
      <c r="C122" s="3"/>
      <c r="D122" s="3"/>
      <c r="F122" s="3"/>
      <c r="G122" s="3"/>
      <c r="H122" s="3"/>
      <c r="J122" s="24"/>
      <c r="K122" s="24"/>
      <c r="L122" s="24"/>
      <c r="M122" s="24"/>
      <c r="N122" s="24"/>
      <c r="O122" s="24">
        <v>102</v>
      </c>
      <c r="P122" s="33">
        <f t="shared" si="31"/>
        <v>0.30900000000000005</v>
      </c>
      <c r="Q122" s="35">
        <f t="shared" si="29"/>
        <v>302.12465340854237</v>
      </c>
      <c r="R122" s="28" t="str">
        <f t="shared" si="22"/>
        <v>YES</v>
      </c>
      <c r="S122" s="24" t="str">
        <f t="shared" si="30"/>
        <v xml:space="preserve"> </v>
      </c>
      <c r="T122" s="24"/>
      <c r="U122" s="24">
        <v>102</v>
      </c>
      <c r="V122" s="33">
        <f t="shared" si="32"/>
        <v>0.30900000000000005</v>
      </c>
      <c r="W122" s="35">
        <f t="shared" si="23"/>
        <v>284.7906028298728</v>
      </c>
      <c r="X122" s="28" t="str">
        <f t="shared" si="24"/>
        <v>YES</v>
      </c>
      <c r="Y122" s="24">
        <f t="shared" si="25"/>
        <v>458.46114983294046</v>
      </c>
      <c r="Z122" s="24"/>
      <c r="AA122" s="24">
        <v>102</v>
      </c>
      <c r="AB122" s="33">
        <f t="shared" si="33"/>
        <v>0.30900000000000005</v>
      </c>
      <c r="AC122" s="35">
        <f t="shared" si="26"/>
        <v>302.12465340854237</v>
      </c>
      <c r="AD122" s="28" t="str">
        <f t="shared" si="27"/>
        <v>YES</v>
      </c>
      <c r="AE122" s="24" t="str">
        <f t="shared" si="28"/>
        <v xml:space="preserve"> </v>
      </c>
    </row>
    <row r="123" spans="2:31">
      <c r="B123" s="3"/>
      <c r="C123" s="3"/>
      <c r="D123" s="3"/>
      <c r="F123" s="3"/>
      <c r="G123" s="3"/>
      <c r="H123" s="3"/>
      <c r="J123" s="24"/>
      <c r="K123" s="24"/>
      <c r="L123" s="24"/>
      <c r="M123" s="24"/>
      <c r="N123" s="24"/>
      <c r="O123" s="24">
        <v>103</v>
      </c>
      <c r="P123" s="33">
        <f t="shared" si="31"/>
        <v>0.31000000000000005</v>
      </c>
      <c r="Q123" s="35">
        <f t="shared" si="29"/>
        <v>301.25893945035278</v>
      </c>
      <c r="R123" s="28" t="str">
        <f t="shared" si="22"/>
        <v>YES</v>
      </c>
      <c r="S123" s="24" t="str">
        <f t="shared" si="30"/>
        <v xml:space="preserve"> </v>
      </c>
      <c r="T123" s="24"/>
      <c r="U123" s="24">
        <v>103</v>
      </c>
      <c r="V123" s="33">
        <f t="shared" si="32"/>
        <v>0.31000000000000005</v>
      </c>
      <c r="W123" s="35">
        <f t="shared" si="23"/>
        <v>283.87059717307653</v>
      </c>
      <c r="X123" s="28" t="str">
        <f t="shared" si="24"/>
        <v>YES</v>
      </c>
      <c r="Y123" s="24">
        <f t="shared" si="25"/>
        <v>457.05964770900124</v>
      </c>
      <c r="Z123" s="24"/>
      <c r="AA123" s="24">
        <v>103</v>
      </c>
      <c r="AB123" s="33">
        <f t="shared" si="33"/>
        <v>0.31000000000000005</v>
      </c>
      <c r="AC123" s="35">
        <f t="shared" si="26"/>
        <v>301.25893945035278</v>
      </c>
      <c r="AD123" s="28" t="str">
        <f t="shared" si="27"/>
        <v>YES</v>
      </c>
      <c r="AE123" s="24" t="str">
        <f t="shared" si="28"/>
        <v xml:space="preserve"> </v>
      </c>
    </row>
    <row r="124" spans="2:31">
      <c r="B124" s="3"/>
      <c r="C124" s="3"/>
      <c r="D124" s="3"/>
      <c r="F124" s="3"/>
      <c r="G124" s="3"/>
      <c r="H124" s="3"/>
      <c r="J124" s="24"/>
      <c r="K124" s="24"/>
      <c r="L124" s="24"/>
      <c r="M124" s="24"/>
      <c r="N124" s="24"/>
      <c r="O124" s="24">
        <v>104</v>
      </c>
      <c r="P124" s="33">
        <f t="shared" si="31"/>
        <v>0.31100000000000005</v>
      </c>
      <c r="Q124" s="35">
        <f t="shared" si="29"/>
        <v>300.39910308747261</v>
      </c>
      <c r="R124" s="28" t="str">
        <f t="shared" si="22"/>
        <v>YES</v>
      </c>
      <c r="S124" s="24" t="str">
        <f t="shared" si="30"/>
        <v xml:space="preserve"> </v>
      </c>
      <c r="T124" s="24"/>
      <c r="U124" s="24">
        <v>104</v>
      </c>
      <c r="V124" s="33">
        <f t="shared" si="32"/>
        <v>0.31100000000000005</v>
      </c>
      <c r="W124" s="35">
        <f t="shared" si="23"/>
        <v>282.95648649993041</v>
      </c>
      <c r="X124" s="28" t="str">
        <f t="shared" si="24"/>
        <v>YES</v>
      </c>
      <c r="Y124" s="24">
        <f t="shared" si="25"/>
        <v>455.66741778859949</v>
      </c>
      <c r="Z124" s="24"/>
      <c r="AA124" s="24">
        <v>104</v>
      </c>
      <c r="AB124" s="33">
        <f t="shared" si="33"/>
        <v>0.31100000000000005</v>
      </c>
      <c r="AC124" s="35">
        <f t="shared" si="26"/>
        <v>300.39910308747261</v>
      </c>
      <c r="AD124" s="28" t="str">
        <f t="shared" si="27"/>
        <v>YES</v>
      </c>
      <c r="AE124" s="24" t="str">
        <f t="shared" si="28"/>
        <v xml:space="preserve"> </v>
      </c>
    </row>
    <row r="125" spans="2:31">
      <c r="B125" s="3"/>
      <c r="C125" s="3"/>
      <c r="D125" s="3"/>
      <c r="F125" s="3"/>
      <c r="G125" s="3"/>
      <c r="H125" s="3"/>
      <c r="J125" s="24"/>
      <c r="K125" s="24"/>
      <c r="L125" s="24"/>
      <c r="M125" s="24"/>
      <c r="N125" s="24"/>
      <c r="O125" s="24">
        <v>105</v>
      </c>
      <c r="P125" s="33">
        <f t="shared" si="31"/>
        <v>0.31200000000000006</v>
      </c>
      <c r="Q125" s="35">
        <f t="shared" si="29"/>
        <v>299.54508741761794</v>
      </c>
      <c r="R125" s="28" t="str">
        <f t="shared" si="22"/>
        <v>YES</v>
      </c>
      <c r="S125" s="24" t="str">
        <f t="shared" si="30"/>
        <v xml:space="preserve"> </v>
      </c>
      <c r="T125" s="24"/>
      <c r="U125" s="24">
        <v>105</v>
      </c>
      <c r="V125" s="33">
        <f t="shared" si="32"/>
        <v>0.31200000000000006</v>
      </c>
      <c r="W125" s="35">
        <f t="shared" si="23"/>
        <v>282.048213962425</v>
      </c>
      <c r="X125" s="28" t="str">
        <f t="shared" si="24"/>
        <v>YES</v>
      </c>
      <c r="Y125" s="24">
        <f t="shared" si="25"/>
        <v>454.28437101470706</v>
      </c>
      <c r="Z125" s="24"/>
      <c r="AA125" s="24">
        <v>105</v>
      </c>
      <c r="AB125" s="33">
        <f t="shared" si="33"/>
        <v>0.31200000000000006</v>
      </c>
      <c r="AC125" s="35">
        <f t="shared" si="26"/>
        <v>299.54508741761794</v>
      </c>
      <c r="AD125" s="28" t="str">
        <f t="shared" si="27"/>
        <v>YES</v>
      </c>
      <c r="AE125" s="24" t="str">
        <f t="shared" si="28"/>
        <v xml:space="preserve"> </v>
      </c>
    </row>
    <row r="126" spans="2:31">
      <c r="B126" s="3"/>
      <c r="C126" s="3"/>
      <c r="D126" s="3"/>
      <c r="F126" s="3"/>
      <c r="G126" s="3"/>
      <c r="H126" s="3"/>
      <c r="J126" s="24"/>
      <c r="K126" s="24"/>
      <c r="L126" s="24"/>
      <c r="M126" s="24"/>
      <c r="N126" s="24"/>
      <c r="O126" s="24">
        <v>106</v>
      </c>
      <c r="P126" s="33">
        <f t="shared" si="31"/>
        <v>0.31300000000000006</v>
      </c>
      <c r="Q126" s="35">
        <f t="shared" si="29"/>
        <v>298.69683626448733</v>
      </c>
      <c r="R126" s="28" t="str">
        <f t="shared" si="22"/>
        <v>YES</v>
      </c>
      <c r="S126" s="24" t="str">
        <f t="shared" si="30"/>
        <v xml:space="preserve"> </v>
      </c>
      <c r="T126" s="24"/>
      <c r="U126" s="24">
        <v>106</v>
      </c>
      <c r="V126" s="33">
        <f t="shared" si="32"/>
        <v>0.31300000000000006</v>
      </c>
      <c r="W126" s="35">
        <f t="shared" si="23"/>
        <v>281.14572343851563</v>
      </c>
      <c r="X126" s="28" t="str">
        <f t="shared" si="24"/>
        <v>YES</v>
      </c>
      <c r="Y126" s="24">
        <f t="shared" si="25"/>
        <v>452.91041946875401</v>
      </c>
      <c r="Z126" s="24"/>
      <c r="AA126" s="24">
        <v>106</v>
      </c>
      <c r="AB126" s="33">
        <f t="shared" si="33"/>
        <v>0.31300000000000006</v>
      </c>
      <c r="AC126" s="35">
        <f t="shared" si="26"/>
        <v>298.69683626448733</v>
      </c>
      <c r="AD126" s="28" t="str">
        <f t="shared" si="27"/>
        <v>YES</v>
      </c>
      <c r="AE126" s="24" t="str">
        <f t="shared" si="28"/>
        <v xml:space="preserve"> </v>
      </c>
    </row>
    <row r="127" spans="2:31">
      <c r="B127" s="3"/>
      <c r="C127" s="3"/>
      <c r="D127" s="3"/>
      <c r="F127" s="3"/>
      <c r="G127" s="3"/>
      <c r="H127" s="3"/>
      <c r="J127" s="24"/>
      <c r="K127" s="24"/>
      <c r="L127" s="24"/>
      <c r="M127" s="24"/>
      <c r="N127" s="24"/>
      <c r="O127" s="24">
        <v>107</v>
      </c>
      <c r="P127" s="33">
        <f t="shared" si="31"/>
        <v>0.31400000000000006</v>
      </c>
      <c r="Q127" s="35">
        <f t="shared" si="29"/>
        <v>297.85429416620144</v>
      </c>
      <c r="R127" s="28" t="str">
        <f t="shared" si="22"/>
        <v>YES</v>
      </c>
      <c r="S127" s="24" t="str">
        <f t="shared" si="30"/>
        <v xml:space="preserve"> </v>
      </c>
      <c r="T127" s="24"/>
      <c r="U127" s="24">
        <v>107</v>
      </c>
      <c r="V127" s="33">
        <f t="shared" si="32"/>
        <v>0.31400000000000006</v>
      </c>
      <c r="W127" s="35">
        <f t="shared" si="23"/>
        <v>280.24895952056232</v>
      </c>
      <c r="X127" s="28" t="str">
        <f t="shared" si="24"/>
        <v>YES</v>
      </c>
      <c r="Y127" s="24">
        <f t="shared" si="25"/>
        <v>451.54547635250054</v>
      </c>
      <c r="Z127" s="24"/>
      <c r="AA127" s="24">
        <v>107</v>
      </c>
      <c r="AB127" s="33">
        <f t="shared" si="33"/>
        <v>0.31400000000000006</v>
      </c>
      <c r="AC127" s="35">
        <f t="shared" si="26"/>
        <v>297.85429416620144</v>
      </c>
      <c r="AD127" s="28" t="str">
        <f t="shared" si="27"/>
        <v>YES</v>
      </c>
      <c r="AE127" s="24" t="str">
        <f t="shared" si="28"/>
        <v xml:space="preserve"> </v>
      </c>
    </row>
    <row r="128" spans="2:31">
      <c r="B128" s="3"/>
      <c r="C128" s="3"/>
      <c r="D128" s="3"/>
      <c r="F128" s="3"/>
      <c r="G128" s="3"/>
      <c r="H128" s="3"/>
      <c r="J128" s="24"/>
      <c r="K128" s="24"/>
      <c r="L128" s="24"/>
      <c r="M128" s="24"/>
      <c r="N128" s="24"/>
      <c r="O128" s="24">
        <v>108</v>
      </c>
      <c r="P128" s="33">
        <f t="shared" si="31"/>
        <v>0.31500000000000006</v>
      </c>
      <c r="Q128" s="35">
        <f t="shared" si="29"/>
        <v>297.01740636396329</v>
      </c>
      <c r="R128" s="28" t="str">
        <f t="shared" si="22"/>
        <v>YES</v>
      </c>
      <c r="S128" s="24" t="str">
        <f t="shared" si="30"/>
        <v xml:space="preserve"> </v>
      </c>
      <c r="T128" s="24"/>
      <c r="U128" s="24">
        <v>108</v>
      </c>
      <c r="V128" s="33">
        <f t="shared" si="32"/>
        <v>0.31500000000000006</v>
      </c>
      <c r="W128" s="35">
        <f t="shared" si="23"/>
        <v>279.35786750398989</v>
      </c>
      <c r="X128" s="28" t="str">
        <f t="shared" si="24"/>
        <v>YES</v>
      </c>
      <c r="Y128" s="24">
        <f t="shared" si="25"/>
        <v>450.18945597025396</v>
      </c>
      <c r="Z128" s="24"/>
      <c r="AA128" s="24">
        <v>108</v>
      </c>
      <c r="AB128" s="33">
        <f t="shared" si="33"/>
        <v>0.31500000000000006</v>
      </c>
      <c r="AC128" s="35">
        <f t="shared" si="26"/>
        <v>297.01740636396329</v>
      </c>
      <c r="AD128" s="28" t="str">
        <f t="shared" si="27"/>
        <v>YES</v>
      </c>
      <c r="AE128" s="24" t="str">
        <f t="shared" si="28"/>
        <v xml:space="preserve"> </v>
      </c>
    </row>
    <row r="129" spans="2:31">
      <c r="B129" s="3"/>
      <c r="C129" s="3"/>
      <c r="D129" s="3"/>
      <c r="F129" s="3"/>
      <c r="G129" s="3"/>
      <c r="H129" s="3"/>
      <c r="J129" s="24"/>
      <c r="K129" s="24"/>
      <c r="L129" s="24"/>
      <c r="M129" s="24"/>
      <c r="N129" s="24"/>
      <c r="O129" s="24">
        <v>109</v>
      </c>
      <c r="P129" s="33">
        <f t="shared" si="31"/>
        <v>0.31600000000000006</v>
      </c>
      <c r="Q129" s="35">
        <f t="shared" si="29"/>
        <v>296.18611879093436</v>
      </c>
      <c r="R129" s="28" t="str">
        <f t="shared" si="22"/>
        <v>YES</v>
      </c>
      <c r="S129" s="24" t="str">
        <f t="shared" si="30"/>
        <v xml:space="preserve"> </v>
      </c>
      <c r="T129" s="24"/>
      <c r="U129" s="24">
        <v>109</v>
      </c>
      <c r="V129" s="33">
        <f t="shared" si="32"/>
        <v>0.31600000000000006</v>
      </c>
      <c r="W129" s="35">
        <f t="shared" si="23"/>
        <v>278.47239337616418</v>
      </c>
      <c r="X129" s="28" t="str">
        <f t="shared" si="24"/>
        <v>YES</v>
      </c>
      <c r="Y129" s="24">
        <f t="shared" si="25"/>
        <v>448.84227371142453</v>
      </c>
      <c r="Z129" s="24"/>
      <c r="AA129" s="24">
        <v>109</v>
      </c>
      <c r="AB129" s="33">
        <f t="shared" si="33"/>
        <v>0.31600000000000006</v>
      </c>
      <c r="AC129" s="35">
        <f t="shared" si="26"/>
        <v>296.18611879093436</v>
      </c>
      <c r="AD129" s="28" t="str">
        <f t="shared" si="27"/>
        <v>YES</v>
      </c>
      <c r="AE129" s="24" t="str">
        <f t="shared" si="28"/>
        <v xml:space="preserve"> </v>
      </c>
    </row>
    <row r="130" spans="2:31">
      <c r="B130" s="3"/>
      <c r="C130" s="3"/>
      <c r="D130" s="3"/>
      <c r="F130" s="3"/>
      <c r="G130" s="3"/>
      <c r="H130" s="3"/>
      <c r="J130" s="24"/>
      <c r="K130" s="24"/>
      <c r="L130" s="24"/>
      <c r="M130" s="24"/>
      <c r="N130" s="24"/>
      <c r="O130" s="24">
        <v>110</v>
      </c>
      <c r="P130" s="33">
        <f t="shared" si="31"/>
        <v>0.31700000000000006</v>
      </c>
      <c r="Q130" s="35">
        <f t="shared" si="29"/>
        <v>295.36037806132026</v>
      </c>
      <c r="R130" s="28" t="str">
        <f t="shared" si="22"/>
        <v>YES</v>
      </c>
      <c r="S130" s="24" t="str">
        <f t="shared" si="30"/>
        <v xml:space="preserve"> </v>
      </c>
      <c r="T130" s="24"/>
      <c r="U130" s="24">
        <v>110</v>
      </c>
      <c r="V130" s="33">
        <f t="shared" si="32"/>
        <v>0.31700000000000006</v>
      </c>
      <c r="W130" s="35">
        <f t="shared" si="23"/>
        <v>277.59248380547717</v>
      </c>
      <c r="X130" s="28" t="str">
        <f t="shared" si="24"/>
        <v>YES</v>
      </c>
      <c r="Y130" s="24">
        <f t="shared" si="25"/>
        <v>447.50384603340962</v>
      </c>
      <c r="Z130" s="24"/>
      <c r="AA130" s="24">
        <v>110</v>
      </c>
      <c r="AB130" s="33">
        <f t="shared" si="33"/>
        <v>0.31700000000000006</v>
      </c>
      <c r="AC130" s="35">
        <f t="shared" si="26"/>
        <v>295.36037806132026</v>
      </c>
      <c r="AD130" s="28" t="str">
        <f t="shared" si="27"/>
        <v>YES</v>
      </c>
      <c r="AE130" s="24" t="str">
        <f t="shared" si="28"/>
        <v xml:space="preserve"> </v>
      </c>
    </row>
    <row r="131" spans="2:31">
      <c r="B131" s="3"/>
      <c r="C131" s="3"/>
      <c r="D131" s="3"/>
      <c r="F131" s="3"/>
      <c r="G131" s="3"/>
      <c r="H131" s="3"/>
      <c r="J131" s="24"/>
      <c r="K131" s="24"/>
      <c r="L131" s="24"/>
      <c r="M131" s="24"/>
      <c r="N131" s="24"/>
      <c r="O131" s="24">
        <v>111</v>
      </c>
      <c r="P131" s="33">
        <f t="shared" si="31"/>
        <v>0.31800000000000006</v>
      </c>
      <c r="Q131" s="35">
        <f t="shared" si="29"/>
        <v>294.54013145966314</v>
      </c>
      <c r="R131" s="28" t="str">
        <f t="shared" si="22"/>
        <v>YES</v>
      </c>
      <c r="S131" s="24" t="str">
        <f t="shared" si="30"/>
        <v xml:space="preserve"> </v>
      </c>
      <c r="T131" s="24"/>
      <c r="U131" s="24">
        <v>111</v>
      </c>
      <c r="V131" s="33">
        <f t="shared" si="32"/>
        <v>0.31800000000000006</v>
      </c>
      <c r="W131" s="35">
        <f t="shared" si="23"/>
        <v>276.7180861306399</v>
      </c>
      <c r="X131" s="28" t="str">
        <f t="shared" si="24"/>
        <v>YES</v>
      </c>
      <c r="Y131" s="24">
        <f t="shared" si="25"/>
        <v>446.17409044480212</v>
      </c>
      <c r="Z131" s="24"/>
      <c r="AA131" s="24">
        <v>111</v>
      </c>
      <c r="AB131" s="33">
        <f t="shared" si="33"/>
        <v>0.31800000000000006</v>
      </c>
      <c r="AC131" s="35">
        <f t="shared" si="26"/>
        <v>294.54013145966314</v>
      </c>
      <c r="AD131" s="28" t="str">
        <f t="shared" si="27"/>
        <v>YES</v>
      </c>
      <c r="AE131" s="24" t="str">
        <f t="shared" si="28"/>
        <v xml:space="preserve"> </v>
      </c>
    </row>
    <row r="132" spans="2:31">
      <c r="B132" s="3"/>
      <c r="C132" s="3"/>
      <c r="D132" s="3"/>
      <c r="F132" s="3"/>
      <c r="G132" s="3"/>
      <c r="H132" s="3"/>
      <c r="J132" s="24"/>
      <c r="K132" s="24"/>
      <c r="L132" s="24"/>
      <c r="M132" s="24"/>
      <c r="N132" s="24"/>
      <c r="O132" s="24">
        <v>112</v>
      </c>
      <c r="P132" s="33">
        <f t="shared" si="31"/>
        <v>0.31900000000000006</v>
      </c>
      <c r="Q132" s="35">
        <f t="shared" si="29"/>
        <v>293.7253269303352</v>
      </c>
      <c r="R132" s="28" t="str">
        <f t="shared" si="22"/>
        <v>YES</v>
      </c>
      <c r="S132" s="24" t="str">
        <f t="shared" si="30"/>
        <v xml:space="preserve"> </v>
      </c>
      <c r="T132" s="24"/>
      <c r="U132" s="24">
        <v>112</v>
      </c>
      <c r="V132" s="33">
        <f t="shared" si="32"/>
        <v>0.31900000000000006</v>
      </c>
      <c r="W132" s="35">
        <f t="shared" si="23"/>
        <v>275.84914835017565</v>
      </c>
      <c r="X132" s="28" t="str">
        <f t="shared" si="24"/>
        <v>YES</v>
      </c>
      <c r="Y132" s="24">
        <f t="shared" si="25"/>
        <v>444.85292548891482</v>
      </c>
      <c r="Z132" s="24"/>
      <c r="AA132" s="24">
        <v>112</v>
      </c>
      <c r="AB132" s="33">
        <f t="shared" si="33"/>
        <v>0.31900000000000006</v>
      </c>
      <c r="AC132" s="35">
        <f t="shared" si="26"/>
        <v>293.7253269303352</v>
      </c>
      <c r="AD132" s="28" t="str">
        <f t="shared" si="27"/>
        <v>YES</v>
      </c>
      <c r="AE132" s="24" t="str">
        <f t="shared" si="28"/>
        <v xml:space="preserve"> </v>
      </c>
    </row>
    <row r="133" spans="2:31">
      <c r="B133" s="3"/>
      <c r="C133" s="3"/>
      <c r="D133" s="3"/>
      <c r="F133" s="3"/>
      <c r="G133" s="3"/>
      <c r="H133" s="3"/>
      <c r="J133" s="24"/>
      <c r="K133" s="24"/>
      <c r="L133" s="24"/>
      <c r="M133" s="24"/>
      <c r="N133" s="24"/>
      <c r="O133" s="24">
        <v>113</v>
      </c>
      <c r="P133" s="33">
        <f t="shared" si="31"/>
        <v>0.32000000000000006</v>
      </c>
      <c r="Q133" s="35">
        <f t="shared" si="29"/>
        <v>292.91591306722921</v>
      </c>
      <c r="R133" s="28" t="str">
        <f t="shared" si="22"/>
        <v>YES</v>
      </c>
      <c r="S133" s="24" t="str">
        <f t="shared" si="30"/>
        <v xml:space="preserve"> </v>
      </c>
      <c r="T133" s="24"/>
      <c r="U133" s="24">
        <v>113</v>
      </c>
      <c r="V133" s="33">
        <f t="shared" si="32"/>
        <v>0.32000000000000006</v>
      </c>
      <c r="W133" s="35">
        <f t="shared" si="23"/>
        <v>274.9856191121105</v>
      </c>
      <c r="X133" s="28" t="str">
        <f t="shared" si="24"/>
        <v>YES</v>
      </c>
      <c r="Y133" s="24">
        <f t="shared" si="25"/>
        <v>443.54027072761232</v>
      </c>
      <c r="Z133" s="24"/>
      <c r="AA133" s="24">
        <v>113</v>
      </c>
      <c r="AB133" s="33">
        <f t="shared" si="33"/>
        <v>0.32000000000000006</v>
      </c>
      <c r="AC133" s="35">
        <f t="shared" si="26"/>
        <v>292.91591306722921</v>
      </c>
      <c r="AD133" s="28" t="str">
        <f t="shared" si="27"/>
        <v>YES</v>
      </c>
      <c r="AE133" s="24" t="str">
        <f t="shared" si="28"/>
        <v xml:space="preserve"> </v>
      </c>
    </row>
    <row r="134" spans="2:31">
      <c r="B134" s="3"/>
      <c r="C134" s="3"/>
      <c r="D134" s="3"/>
      <c r="F134" s="3"/>
      <c r="G134" s="3"/>
      <c r="H134" s="3"/>
      <c r="J134" s="24"/>
      <c r="K134" s="24"/>
      <c r="L134" s="24"/>
      <c r="M134" s="24"/>
      <c r="N134" s="24"/>
      <c r="O134" s="24">
        <v>114</v>
      </c>
      <c r="P134" s="33">
        <f t="shared" si="31"/>
        <v>0.32100000000000006</v>
      </c>
      <c r="Q134" s="35">
        <f t="shared" si="29"/>
        <v>292.11183910364161</v>
      </c>
      <c r="R134" s="28" t="str">
        <f t="shared" si="22"/>
        <v>YES</v>
      </c>
      <c r="S134" s="24" t="str">
        <f t="shared" si="30"/>
        <v xml:space="preserve"> </v>
      </c>
      <c r="T134" s="24"/>
      <c r="U134" s="24">
        <v>114</v>
      </c>
      <c r="V134" s="33">
        <f t="shared" si="32"/>
        <v>0.32100000000000006</v>
      </c>
      <c r="W134" s="35">
        <f t="shared" si="23"/>
        <v>274.12744770385615</v>
      </c>
      <c r="X134" s="28" t="str">
        <f t="shared" si="24"/>
        <v>YES</v>
      </c>
      <c r="Y134" s="24">
        <f t="shared" si="25"/>
        <v>442.2360467254469</v>
      </c>
      <c r="Z134" s="24"/>
      <c r="AA134" s="24">
        <v>114</v>
      </c>
      <c r="AB134" s="33">
        <f t="shared" si="33"/>
        <v>0.32100000000000006</v>
      </c>
      <c r="AC134" s="35">
        <f t="shared" si="26"/>
        <v>292.11183910364161</v>
      </c>
      <c r="AD134" s="28" t="str">
        <f t="shared" si="27"/>
        <v>YES</v>
      </c>
      <c r="AE134" s="24" t="str">
        <f t="shared" si="28"/>
        <v xml:space="preserve"> </v>
      </c>
    </row>
    <row r="135" spans="2:31">
      <c r="B135" s="3"/>
      <c r="C135" s="3"/>
      <c r="D135" s="3"/>
      <c r="F135" s="3"/>
      <c r="G135" s="3"/>
      <c r="H135" s="3"/>
      <c r="J135" s="24"/>
      <c r="K135" s="24"/>
      <c r="L135" s="24"/>
      <c r="M135" s="24"/>
      <c r="N135" s="24"/>
      <c r="O135" s="24">
        <v>115</v>
      </c>
      <c r="P135" s="33">
        <f t="shared" si="31"/>
        <v>0.32200000000000006</v>
      </c>
      <c r="Q135" s="35">
        <f t="shared" si="29"/>
        <v>291.31305490234422</v>
      </c>
      <c r="R135" s="28" t="str">
        <f t="shared" ref="R135:R198" si="34">IF(Q135&lt;$K$13,"YES","NO")</f>
        <v>YES</v>
      </c>
      <c r="S135" s="24" t="str">
        <f t="shared" si="30"/>
        <v xml:space="preserve"> </v>
      </c>
      <c r="T135" s="24"/>
      <c r="U135" s="24">
        <v>115</v>
      </c>
      <c r="V135" s="33">
        <f t="shared" si="32"/>
        <v>0.32200000000000006</v>
      </c>
      <c r="W135" s="35">
        <f t="shared" ref="W135:W198" si="35">($K$28*SIN(V135))+($K$35/TAN(V135))</f>
        <v>273.27458404228196</v>
      </c>
      <c r="X135" s="28" t="str">
        <f t="shared" ref="X135:X198" si="36">IF(W135&lt;$K$36,"YES","NO")</f>
        <v>YES</v>
      </c>
      <c r="Y135" s="24">
        <f t="shared" ref="Y135:Y198" si="37">IF(AND(X135="YES",($K$34/(SIN(V135)))-($K$28/TAN(V135))+($K$34/(SIN(V135)))&gt;=$K$27,V135&lt;=(45*PI()/180)),($K$34/(SIN(V135)))-($K$28/TAN(V135))+($K$34/(SIN(V135)))," ")</f>
        <v>440.94017503408872</v>
      </c>
      <c r="Z135" s="24"/>
      <c r="AA135" s="24">
        <v>115</v>
      </c>
      <c r="AB135" s="33">
        <f t="shared" si="33"/>
        <v>0.32200000000000006</v>
      </c>
      <c r="AC135" s="35">
        <f t="shared" si="26"/>
        <v>291.31305490234422</v>
      </c>
      <c r="AD135" s="28" t="str">
        <f t="shared" si="27"/>
        <v>YES</v>
      </c>
      <c r="AE135" s="24" t="str">
        <f t="shared" si="28"/>
        <v xml:space="preserve"> </v>
      </c>
    </row>
    <row r="136" spans="2:31">
      <c r="B136" s="3"/>
      <c r="C136" s="3"/>
      <c r="D136" s="3"/>
      <c r="F136" s="3"/>
      <c r="G136" s="3"/>
      <c r="H136" s="3"/>
      <c r="J136" s="24"/>
      <c r="K136" s="24"/>
      <c r="L136" s="24"/>
      <c r="M136" s="24"/>
      <c r="N136" s="24"/>
      <c r="O136" s="24">
        <v>116</v>
      </c>
      <c r="P136" s="33">
        <f t="shared" si="31"/>
        <v>0.32300000000000006</v>
      </c>
      <c r="Q136" s="35">
        <f t="shared" si="29"/>
        <v>290.51951094584058</v>
      </c>
      <c r="R136" s="28" t="str">
        <f t="shared" si="34"/>
        <v>YES</v>
      </c>
      <c r="S136" s="24" t="str">
        <f t="shared" si="30"/>
        <v xml:space="preserve"> </v>
      </c>
      <c r="T136" s="24"/>
      <c r="U136" s="24">
        <v>116</v>
      </c>
      <c r="V136" s="33">
        <f t="shared" si="32"/>
        <v>0.32300000000000006</v>
      </c>
      <c r="W136" s="35">
        <f t="shared" si="35"/>
        <v>272.42697866397083</v>
      </c>
      <c r="X136" s="28" t="str">
        <f t="shared" si="36"/>
        <v>YES</v>
      </c>
      <c r="Y136" s="24">
        <f t="shared" si="37"/>
        <v>439.6525781770456</v>
      </c>
      <c r="Z136" s="24"/>
      <c r="AA136" s="24">
        <v>116</v>
      </c>
      <c r="AB136" s="33">
        <f t="shared" si="33"/>
        <v>0.32300000000000006</v>
      </c>
      <c r="AC136" s="35">
        <f t="shared" ref="AC136:AC199" si="38">($K$51*SIN(AB136))+($K$58/TAN(AB136))</f>
        <v>290.51951094584058</v>
      </c>
      <c r="AD136" s="28" t="str">
        <f t="shared" ref="AD136:AD199" si="39">IF(AC136&lt;$K$59,"YES","NO")</f>
        <v>YES</v>
      </c>
      <c r="AE136" s="24" t="str">
        <f t="shared" ref="AE136:AE199" si="40">IF(AND(AD136="YES",($K$57/(SIN(AB136)))-($K$51/TAN(AB136))+($K$11/(SIN(AB136)))&gt;=$K$50,AB136&lt;=(45*PI()/180)),($K$11/(SIN(AB136)))-($K$51/TAN(AB136))+($K$11/(SIN(AB136)))," ")</f>
        <v xml:space="preserve"> </v>
      </c>
    </row>
    <row r="137" spans="2:31">
      <c r="B137" s="3"/>
      <c r="C137" s="3"/>
      <c r="D137" s="3"/>
      <c r="F137" s="3"/>
      <c r="G137" s="3"/>
      <c r="H137" s="3"/>
      <c r="J137" s="24"/>
      <c r="K137" s="24"/>
      <c r="L137" s="24"/>
      <c r="M137" s="24"/>
      <c r="N137" s="24"/>
      <c r="O137" s="24">
        <v>117</v>
      </c>
      <c r="P137" s="33">
        <f t="shared" si="31"/>
        <v>0.32400000000000007</v>
      </c>
      <c r="Q137" s="35">
        <f t="shared" si="29"/>
        <v>289.73115832680247</v>
      </c>
      <c r="R137" s="28" t="str">
        <f t="shared" si="34"/>
        <v>YES</v>
      </c>
      <c r="S137" s="24" t="str">
        <f t="shared" si="30"/>
        <v xml:space="preserve"> </v>
      </c>
      <c r="T137" s="24"/>
      <c r="U137" s="24">
        <v>117</v>
      </c>
      <c r="V137" s="33">
        <f t="shared" si="32"/>
        <v>0.32400000000000007</v>
      </c>
      <c r="W137" s="35">
        <f t="shared" si="35"/>
        <v>271.58458271565604</v>
      </c>
      <c r="X137" s="28" t="str">
        <f t="shared" si="36"/>
        <v>YES</v>
      </c>
      <c r="Y137" s="24">
        <f t="shared" si="37"/>
        <v>438.37317963466609</v>
      </c>
      <c r="Z137" s="24"/>
      <c r="AA137" s="24">
        <v>117</v>
      </c>
      <c r="AB137" s="33">
        <f t="shared" si="33"/>
        <v>0.32400000000000007</v>
      </c>
      <c r="AC137" s="35">
        <f t="shared" si="38"/>
        <v>289.73115832680247</v>
      </c>
      <c r="AD137" s="28" t="str">
        <f t="shared" si="39"/>
        <v>YES</v>
      </c>
      <c r="AE137" s="24" t="str">
        <f t="shared" si="40"/>
        <v xml:space="preserve"> </v>
      </c>
    </row>
    <row r="138" spans="2:31">
      <c r="B138" s="3"/>
      <c r="C138" s="3"/>
      <c r="D138" s="3"/>
      <c r="F138" s="3"/>
      <c r="G138" s="3"/>
      <c r="H138" s="3"/>
      <c r="J138" s="24"/>
      <c r="K138" s="24"/>
      <c r="L138" s="24"/>
      <c r="M138" s="24"/>
      <c r="N138" s="24"/>
      <c r="O138" s="24">
        <v>118</v>
      </c>
      <c r="P138" s="33">
        <f t="shared" si="31"/>
        <v>0.32500000000000007</v>
      </c>
      <c r="Q138" s="35">
        <f t="shared" ref="Q138:Q201" si="41">($K$4*SIN(P138))+($K$12/TAN(P138))</f>
        <v>288.94794873868307</v>
      </c>
      <c r="R138" s="28" t="str">
        <f t="shared" si="34"/>
        <v>YES</v>
      </c>
      <c r="S138" s="24" t="str">
        <f t="shared" ref="S138:S201" si="42">IF(AND(R138="YES",($K$11/(SIN(P138)))-($K$4/TAN(P138))+($K$11/(SIN(P138)))&gt;=$K$3,P138&lt;=(45*PI()/180)),($K$11/(SIN(P138)))-($K$4/TAN(P138))+($K$11/(SIN(P138)))," ")</f>
        <v xml:space="preserve"> </v>
      </c>
      <c r="T138" s="24"/>
      <c r="U138" s="24">
        <v>118</v>
      </c>
      <c r="V138" s="33">
        <f t="shared" si="32"/>
        <v>0.32500000000000007</v>
      </c>
      <c r="W138" s="35">
        <f t="shared" si="35"/>
        <v>270.74734794483402</v>
      </c>
      <c r="X138" s="28" t="str">
        <f t="shared" si="36"/>
        <v>YES</v>
      </c>
      <c r="Y138" s="24">
        <f t="shared" si="37"/>
        <v>437.10190382941937</v>
      </c>
      <c r="Z138" s="24"/>
      <c r="AA138" s="24">
        <v>118</v>
      </c>
      <c r="AB138" s="33">
        <f t="shared" si="33"/>
        <v>0.32500000000000007</v>
      </c>
      <c r="AC138" s="35">
        <f t="shared" si="38"/>
        <v>288.94794873868307</v>
      </c>
      <c r="AD138" s="28" t="str">
        <f t="shared" si="39"/>
        <v>YES</v>
      </c>
      <c r="AE138" s="24" t="str">
        <f t="shared" si="40"/>
        <v xml:space="preserve"> </v>
      </c>
    </row>
    <row r="139" spans="2:31">
      <c r="B139" s="3"/>
      <c r="C139" s="3"/>
      <c r="D139" s="3"/>
      <c r="F139" s="3"/>
      <c r="G139" s="3"/>
      <c r="H139" s="3"/>
      <c r="J139" s="24"/>
      <c r="K139" s="24"/>
      <c r="L139" s="24"/>
      <c r="M139" s="24"/>
      <c r="N139" s="24"/>
      <c r="O139" s="24">
        <v>119</v>
      </c>
      <c r="P139" s="33">
        <f t="shared" si="31"/>
        <v>0.32600000000000007</v>
      </c>
      <c r="Q139" s="35">
        <f t="shared" si="41"/>
        <v>288.16983446650278</v>
      </c>
      <c r="R139" s="28" t="str">
        <f t="shared" si="34"/>
        <v>YES</v>
      </c>
      <c r="S139" s="24" t="str">
        <f t="shared" si="42"/>
        <v xml:space="preserve"> </v>
      </c>
      <c r="T139" s="24"/>
      <c r="U139" s="24">
        <v>119</v>
      </c>
      <c r="V139" s="33">
        <f t="shared" si="32"/>
        <v>0.32600000000000007</v>
      </c>
      <c r="W139" s="35">
        <f t="shared" si="35"/>
        <v>269.91522669055036</v>
      </c>
      <c r="X139" s="28" t="str">
        <f t="shared" si="36"/>
        <v>YES</v>
      </c>
      <c r="Y139" s="24">
        <f t="shared" si="37"/>
        <v>435.8386761114453</v>
      </c>
      <c r="Z139" s="24"/>
      <c r="AA139" s="24">
        <v>119</v>
      </c>
      <c r="AB139" s="33">
        <f t="shared" si="33"/>
        <v>0.32600000000000007</v>
      </c>
      <c r="AC139" s="35">
        <f t="shared" si="38"/>
        <v>288.16983446650278</v>
      </c>
      <c r="AD139" s="28" t="str">
        <f t="shared" si="39"/>
        <v>YES</v>
      </c>
      <c r="AE139" s="24" t="str">
        <f t="shared" si="40"/>
        <v xml:space="preserve"> </v>
      </c>
    </row>
    <row r="140" spans="2:31">
      <c r="B140" s="3"/>
      <c r="C140" s="3"/>
      <c r="D140" s="3"/>
      <c r="F140" s="3"/>
      <c r="G140" s="3"/>
      <c r="H140" s="3"/>
      <c r="J140" s="24"/>
      <c r="K140" s="24"/>
      <c r="L140" s="24"/>
      <c r="M140" s="24"/>
      <c r="N140" s="24"/>
      <c r="O140" s="24">
        <v>120</v>
      </c>
      <c r="P140" s="33">
        <f t="shared" si="31"/>
        <v>0.32700000000000007</v>
      </c>
      <c r="Q140" s="35">
        <f t="shared" si="41"/>
        <v>287.39676837780422</v>
      </c>
      <c r="R140" s="28" t="str">
        <f t="shared" si="34"/>
        <v>YES</v>
      </c>
      <c r="S140" s="24" t="str">
        <f t="shared" si="42"/>
        <v xml:space="preserve"> </v>
      </c>
      <c r="T140" s="24"/>
      <c r="U140" s="24">
        <v>120</v>
      </c>
      <c r="V140" s="33">
        <f t="shared" si="32"/>
        <v>0.32700000000000007</v>
      </c>
      <c r="W140" s="35">
        <f t="shared" si="35"/>
        <v>269.08817187435477</v>
      </c>
      <c r="X140" s="28" t="str">
        <f t="shared" si="36"/>
        <v>YES</v>
      </c>
      <c r="Y140" s="24">
        <f t="shared" si="37"/>
        <v>434.58342274437047</v>
      </c>
      <c r="Z140" s="24"/>
      <c r="AA140" s="24">
        <v>120</v>
      </c>
      <c r="AB140" s="33">
        <f t="shared" si="33"/>
        <v>0.32700000000000007</v>
      </c>
      <c r="AC140" s="35">
        <f t="shared" si="38"/>
        <v>287.39676837780422</v>
      </c>
      <c r="AD140" s="28" t="str">
        <f t="shared" si="39"/>
        <v>YES</v>
      </c>
      <c r="AE140" s="24" t="str">
        <f t="shared" si="40"/>
        <v xml:space="preserve"> </v>
      </c>
    </row>
    <row r="141" spans="2:31">
      <c r="B141" s="3"/>
      <c r="C141" s="3"/>
      <c r="D141" s="3"/>
      <c r="F141" s="3"/>
      <c r="G141" s="3"/>
      <c r="H141" s="3"/>
      <c r="J141" s="24"/>
      <c r="K141" s="24"/>
      <c r="L141" s="24"/>
      <c r="M141" s="24"/>
      <c r="N141" s="24"/>
      <c r="O141" s="24">
        <v>121</v>
      </c>
      <c r="P141" s="33">
        <f t="shared" si="31"/>
        <v>0.32800000000000007</v>
      </c>
      <c r="Q141" s="35">
        <f t="shared" si="41"/>
        <v>286.62870391377299</v>
      </c>
      <c r="R141" s="28" t="str">
        <f t="shared" si="34"/>
        <v>YES</v>
      </c>
      <c r="S141" s="24" t="str">
        <f t="shared" si="42"/>
        <v xml:space="preserve"> </v>
      </c>
      <c r="T141" s="24"/>
      <c r="U141" s="24">
        <v>121</v>
      </c>
      <c r="V141" s="33">
        <f t="shared" si="32"/>
        <v>0.32800000000000007</v>
      </c>
      <c r="W141" s="35">
        <f t="shared" si="35"/>
        <v>268.26613699142149</v>
      </c>
      <c r="X141" s="28" t="str">
        <f t="shared" si="36"/>
        <v>YES</v>
      </c>
      <c r="Y141" s="24">
        <f t="shared" si="37"/>
        <v>433.33607089138349</v>
      </c>
      <c r="Z141" s="24"/>
      <c r="AA141" s="24">
        <v>121</v>
      </c>
      <c r="AB141" s="33">
        <f t="shared" si="33"/>
        <v>0.32800000000000007</v>
      </c>
      <c r="AC141" s="35">
        <f t="shared" si="38"/>
        <v>286.62870391377299</v>
      </c>
      <c r="AD141" s="28" t="str">
        <f t="shared" si="39"/>
        <v>YES</v>
      </c>
      <c r="AE141" s="24" t="str">
        <f t="shared" si="40"/>
        <v xml:space="preserve"> </v>
      </c>
    </row>
    <row r="142" spans="2:31">
      <c r="B142" s="3"/>
      <c r="C142" s="3"/>
      <c r="D142" s="3"/>
      <c r="F142" s="3"/>
      <c r="G142" s="3"/>
      <c r="H142" s="3"/>
      <c r="J142" s="24"/>
      <c r="K142" s="24"/>
      <c r="L142" s="24"/>
      <c r="M142" s="24"/>
      <c r="N142" s="24"/>
      <c r="O142" s="24">
        <v>122</v>
      </c>
      <c r="P142" s="33">
        <f t="shared" si="31"/>
        <v>0.32900000000000007</v>
      </c>
      <c r="Q142" s="35">
        <f t="shared" si="41"/>
        <v>285.86559508051965</v>
      </c>
      <c r="R142" s="28" t="str">
        <f t="shared" si="34"/>
        <v>YES</v>
      </c>
      <c r="S142" s="24" t="str">
        <f t="shared" si="42"/>
        <v xml:space="preserve"> </v>
      </c>
      <c r="T142" s="24"/>
      <c r="U142" s="24">
        <v>122</v>
      </c>
      <c r="V142" s="33">
        <f t="shared" si="32"/>
        <v>0.32900000000000007</v>
      </c>
      <c r="W142" s="35">
        <f t="shared" si="35"/>
        <v>267.44907610183139</v>
      </c>
      <c r="X142" s="28" t="str">
        <f t="shared" si="36"/>
        <v>YES</v>
      </c>
      <c r="Y142" s="24">
        <f t="shared" si="37"/>
        <v>432.096548601564</v>
      </c>
      <c r="Z142" s="24"/>
      <c r="AA142" s="24">
        <v>122</v>
      </c>
      <c r="AB142" s="33">
        <f t="shared" si="33"/>
        <v>0.32900000000000007</v>
      </c>
      <c r="AC142" s="35">
        <f t="shared" si="38"/>
        <v>285.86559508051965</v>
      </c>
      <c r="AD142" s="28" t="str">
        <f t="shared" si="39"/>
        <v>YES</v>
      </c>
      <c r="AE142" s="24" t="str">
        <f t="shared" si="40"/>
        <v xml:space="preserve"> </v>
      </c>
    </row>
    <row r="143" spans="2:31">
      <c r="B143" s="3"/>
      <c r="C143" s="3"/>
      <c r="D143" s="3"/>
      <c r="F143" s="3"/>
      <c r="G143" s="3"/>
      <c r="H143" s="3"/>
      <c r="J143" s="24"/>
      <c r="K143" s="24"/>
      <c r="L143" s="24"/>
      <c r="M143" s="24"/>
      <c r="N143" s="24"/>
      <c r="O143" s="24">
        <v>123</v>
      </c>
      <c r="P143" s="33">
        <f t="shared" si="31"/>
        <v>0.33000000000000007</v>
      </c>
      <c r="Q143" s="35">
        <f t="shared" si="41"/>
        <v>285.1073964405208</v>
      </c>
      <c r="R143" s="28" t="str">
        <f t="shared" si="34"/>
        <v>YES</v>
      </c>
      <c r="S143" s="24" t="str">
        <f t="shared" si="42"/>
        <v xml:space="preserve"> </v>
      </c>
      <c r="T143" s="24"/>
      <c r="U143" s="24">
        <v>123</v>
      </c>
      <c r="V143" s="33">
        <f t="shared" si="32"/>
        <v>0.33000000000000007</v>
      </c>
      <c r="W143" s="35">
        <f t="shared" si="35"/>
        <v>266.63694382201328</v>
      </c>
      <c r="X143" s="28" t="str">
        <f t="shared" si="36"/>
        <v>YES</v>
      </c>
      <c r="Y143" s="24">
        <f t="shared" si="37"/>
        <v>430.86478479646064</v>
      </c>
      <c r="Z143" s="24"/>
      <c r="AA143" s="24">
        <v>123</v>
      </c>
      <c r="AB143" s="33">
        <f t="shared" si="33"/>
        <v>0.33000000000000007</v>
      </c>
      <c r="AC143" s="35">
        <f t="shared" si="38"/>
        <v>285.1073964405208</v>
      </c>
      <c r="AD143" s="28" t="str">
        <f t="shared" si="39"/>
        <v>YES</v>
      </c>
      <c r="AE143" s="24" t="str">
        <f t="shared" si="40"/>
        <v xml:space="preserve"> </v>
      </c>
    </row>
    <row r="144" spans="2:31">
      <c r="B144" s="3"/>
      <c r="C144" s="3"/>
      <c r="D144" s="3"/>
      <c r="F144" s="3"/>
      <c r="G144" s="3"/>
      <c r="H144" s="3"/>
      <c r="J144" s="24"/>
      <c r="K144" s="24"/>
      <c r="L144" s="24"/>
      <c r="M144" s="24"/>
      <c r="N144" s="24"/>
      <c r="O144" s="24">
        <v>124</v>
      </c>
      <c r="P144" s="33">
        <f t="shared" si="31"/>
        <v>0.33100000000000007</v>
      </c>
      <c r="Q144" s="35">
        <f t="shared" si="41"/>
        <v>284.3540631042149</v>
      </c>
      <c r="R144" s="28" t="str">
        <f t="shared" si="34"/>
        <v>YES</v>
      </c>
      <c r="S144" s="24" t="str">
        <f t="shared" si="42"/>
        <v xml:space="preserve"> </v>
      </c>
      <c r="T144" s="24"/>
      <c r="U144" s="24">
        <v>124</v>
      </c>
      <c r="V144" s="33">
        <f t="shared" si="32"/>
        <v>0.33100000000000007</v>
      </c>
      <c r="W144" s="35">
        <f t="shared" si="35"/>
        <v>265.82969531633921</v>
      </c>
      <c r="X144" s="28" t="str">
        <f t="shared" si="36"/>
        <v>YES</v>
      </c>
      <c r="Y144" s="24">
        <f t="shared" si="37"/>
        <v>429.6407092569118</v>
      </c>
      <c r="Z144" s="24"/>
      <c r="AA144" s="24">
        <v>124</v>
      </c>
      <c r="AB144" s="33">
        <f t="shared" si="33"/>
        <v>0.33100000000000007</v>
      </c>
      <c r="AC144" s="35">
        <f t="shared" si="38"/>
        <v>284.3540631042149</v>
      </c>
      <c r="AD144" s="28" t="str">
        <f t="shared" si="39"/>
        <v>YES</v>
      </c>
      <c r="AE144" s="24" t="str">
        <f t="shared" si="40"/>
        <v xml:space="preserve"> </v>
      </c>
    </row>
    <row r="145" spans="2:31">
      <c r="B145" s="3"/>
      <c r="C145" s="3"/>
      <c r="D145" s="3"/>
      <c r="F145" s="3"/>
      <c r="G145" s="3"/>
      <c r="H145" s="3"/>
      <c r="J145" s="24"/>
      <c r="K145" s="24"/>
      <c r="L145" s="24"/>
      <c r="M145" s="24"/>
      <c r="N145" s="24"/>
      <c r="O145" s="24">
        <v>125</v>
      </c>
      <c r="P145" s="33">
        <f t="shared" si="31"/>
        <v>0.33200000000000007</v>
      </c>
      <c r="Q145" s="35">
        <f t="shared" si="41"/>
        <v>283.60555072175077</v>
      </c>
      <c r="R145" s="28" t="str">
        <f t="shared" si="34"/>
        <v>YES</v>
      </c>
      <c r="S145" s="24" t="str">
        <f t="shared" si="42"/>
        <v xml:space="preserve"> </v>
      </c>
      <c r="T145" s="24"/>
      <c r="U145" s="24">
        <v>125</v>
      </c>
      <c r="V145" s="33">
        <f t="shared" si="32"/>
        <v>0.33200000000000007</v>
      </c>
      <c r="W145" s="35">
        <f t="shared" si="35"/>
        <v>265.0272862888732</v>
      </c>
      <c r="X145" s="28" t="str">
        <f t="shared" si="36"/>
        <v>YES</v>
      </c>
      <c r="Y145" s="24">
        <f t="shared" si="37"/>
        <v>428.4242526101051</v>
      </c>
      <c r="Z145" s="24"/>
      <c r="AA145" s="24">
        <v>125</v>
      </c>
      <c r="AB145" s="33">
        <f t="shared" si="33"/>
        <v>0.33200000000000007</v>
      </c>
      <c r="AC145" s="35">
        <f t="shared" si="38"/>
        <v>283.60555072175077</v>
      </c>
      <c r="AD145" s="28" t="str">
        <f t="shared" si="39"/>
        <v>YES</v>
      </c>
      <c r="AE145" s="24" t="str">
        <f t="shared" si="40"/>
        <v xml:space="preserve"> </v>
      </c>
    </row>
    <row r="146" spans="2:31">
      <c r="B146" s="3"/>
      <c r="C146" s="3"/>
      <c r="D146" s="3"/>
      <c r="F146" s="3"/>
      <c r="G146" s="3"/>
      <c r="H146" s="3"/>
      <c r="J146" s="24"/>
      <c r="K146" s="24"/>
      <c r="L146" s="24"/>
      <c r="M146" s="24"/>
      <c r="N146" s="24"/>
      <c r="O146" s="24">
        <v>126</v>
      </c>
      <c r="P146" s="33">
        <f t="shared" si="31"/>
        <v>0.33300000000000007</v>
      </c>
      <c r="Q146" s="35">
        <f t="shared" si="41"/>
        <v>282.86181547488343</v>
      </c>
      <c r="R146" s="28" t="str">
        <f t="shared" si="34"/>
        <v>YES</v>
      </c>
      <c r="S146" s="24" t="str">
        <f t="shared" si="42"/>
        <v xml:space="preserve"> </v>
      </c>
      <c r="T146" s="24"/>
      <c r="U146" s="24">
        <v>126</v>
      </c>
      <c r="V146" s="33">
        <f t="shared" si="32"/>
        <v>0.33300000000000007</v>
      </c>
      <c r="W146" s="35">
        <f t="shared" si="35"/>
        <v>264.22967297526679</v>
      </c>
      <c r="X146" s="28" t="str">
        <f t="shared" si="36"/>
        <v>YES</v>
      </c>
      <c r="Y146" s="24">
        <f t="shared" si="37"/>
        <v>427.21534631686922</v>
      </c>
      <c r="Z146" s="24"/>
      <c r="AA146" s="24">
        <v>126</v>
      </c>
      <c r="AB146" s="33">
        <f t="shared" si="33"/>
        <v>0.33300000000000007</v>
      </c>
      <c r="AC146" s="35">
        <f t="shared" si="38"/>
        <v>282.86181547488343</v>
      </c>
      <c r="AD146" s="28" t="str">
        <f t="shared" si="39"/>
        <v>YES</v>
      </c>
      <c r="AE146" s="24" t="str">
        <f t="shared" si="40"/>
        <v xml:space="preserve"> </v>
      </c>
    </row>
    <row r="147" spans="2:31">
      <c r="B147" s="3"/>
      <c r="C147" s="3"/>
      <c r="D147" s="3"/>
      <c r="F147" s="3"/>
      <c r="G147" s="3"/>
      <c r="H147" s="3"/>
      <c r="J147" s="24"/>
      <c r="K147" s="24"/>
      <c r="L147" s="24"/>
      <c r="M147" s="24"/>
      <c r="N147" s="24"/>
      <c r="O147" s="24">
        <v>127</v>
      </c>
      <c r="P147" s="33">
        <f t="shared" si="31"/>
        <v>0.33400000000000007</v>
      </c>
      <c r="Q147" s="35">
        <f t="shared" si="41"/>
        <v>282.12281406901684</v>
      </c>
      <c r="R147" s="28" t="str">
        <f t="shared" si="34"/>
        <v>YES</v>
      </c>
      <c r="S147" s="24" t="str">
        <f t="shared" si="42"/>
        <v xml:space="preserve"> </v>
      </c>
      <c r="T147" s="24"/>
      <c r="U147" s="24">
        <v>127</v>
      </c>
      <c r="V147" s="33">
        <f t="shared" si="32"/>
        <v>0.33400000000000007</v>
      </c>
      <c r="W147" s="35">
        <f t="shared" si="35"/>
        <v>263.4368121348021</v>
      </c>
      <c r="X147" s="28" t="str">
        <f t="shared" si="36"/>
        <v>YES</v>
      </c>
      <c r="Y147" s="24">
        <f t="shared" si="37"/>
        <v>426.01392265919549</v>
      </c>
      <c r="Z147" s="24"/>
      <c r="AA147" s="24">
        <v>127</v>
      </c>
      <c r="AB147" s="33">
        <f t="shared" si="33"/>
        <v>0.33400000000000007</v>
      </c>
      <c r="AC147" s="35">
        <f t="shared" si="38"/>
        <v>282.12281406901684</v>
      </c>
      <c r="AD147" s="28" t="str">
        <f t="shared" si="39"/>
        <v>YES</v>
      </c>
      <c r="AE147" s="24" t="str">
        <f t="shared" si="40"/>
        <v xml:space="preserve"> </v>
      </c>
    </row>
    <row r="148" spans="2:31">
      <c r="B148" s="3"/>
      <c r="C148" s="3"/>
      <c r="D148" s="3"/>
      <c r="F148" s="3"/>
      <c r="G148" s="3"/>
      <c r="H148" s="3"/>
      <c r="J148" s="24"/>
      <c r="K148" s="24"/>
      <c r="L148" s="24"/>
      <c r="M148" s="24"/>
      <c r="N148" s="24"/>
      <c r="O148" s="24">
        <v>128</v>
      </c>
      <c r="P148" s="33">
        <f t="shared" si="31"/>
        <v>0.33500000000000008</v>
      </c>
      <c r="Q148" s="35">
        <f t="shared" si="41"/>
        <v>281.38850372538838</v>
      </c>
      <c r="R148" s="28" t="str">
        <f t="shared" si="34"/>
        <v>YES</v>
      </c>
      <c r="S148" s="24" t="str">
        <f t="shared" si="42"/>
        <v xml:space="preserve"> </v>
      </c>
      <c r="T148" s="24"/>
      <c r="U148" s="24">
        <v>128</v>
      </c>
      <c r="V148" s="33">
        <f t="shared" si="32"/>
        <v>0.33500000000000008</v>
      </c>
      <c r="W148" s="35">
        <f t="shared" si="35"/>
        <v>262.6486610425759</v>
      </c>
      <c r="X148" s="28" t="str">
        <f t="shared" si="36"/>
        <v>YES</v>
      </c>
      <c r="Y148" s="24">
        <f t="shared" si="37"/>
        <v>424.81991472798114</v>
      </c>
      <c r="Z148" s="24"/>
      <c r="AA148" s="24">
        <v>128</v>
      </c>
      <c r="AB148" s="33">
        <f t="shared" si="33"/>
        <v>0.33500000000000008</v>
      </c>
      <c r="AC148" s="35">
        <f t="shared" si="38"/>
        <v>281.38850372538838</v>
      </c>
      <c r="AD148" s="28" t="str">
        <f t="shared" si="39"/>
        <v>YES</v>
      </c>
      <c r="AE148" s="24" t="str">
        <f t="shared" si="40"/>
        <v xml:space="preserve"> </v>
      </c>
    </row>
    <row r="149" spans="2:31">
      <c r="B149" s="3"/>
      <c r="C149" s="3"/>
      <c r="D149" s="3"/>
      <c r="F149" s="3"/>
      <c r="G149" s="3"/>
      <c r="H149" s="3"/>
      <c r="J149" s="24"/>
      <c r="K149" s="24"/>
      <c r="L149" s="24"/>
      <c r="M149" s="24"/>
      <c r="N149" s="24"/>
      <c r="O149" s="24">
        <v>129</v>
      </c>
      <c r="P149" s="33">
        <f t="shared" ref="P149:P212" si="43">P148+0.001</f>
        <v>0.33600000000000008</v>
      </c>
      <c r="Q149" s="35">
        <f t="shared" si="41"/>
        <v>280.65884217339305</v>
      </c>
      <c r="R149" s="28" t="str">
        <f t="shared" si="34"/>
        <v>YES</v>
      </c>
      <c r="S149" s="24" t="str">
        <f t="shared" si="42"/>
        <v xml:space="preserve"> </v>
      </c>
      <c r="T149" s="24"/>
      <c r="U149" s="24">
        <v>129</v>
      </c>
      <c r="V149" s="33">
        <f t="shared" ref="V149:V212" si="44">V148+0.001</f>
        <v>0.33600000000000008</v>
      </c>
      <c r="W149" s="35">
        <f t="shared" si="35"/>
        <v>261.86517748182399</v>
      </c>
      <c r="X149" s="28" t="str">
        <f t="shared" si="36"/>
        <v>YES</v>
      </c>
      <c r="Y149" s="24">
        <f t="shared" si="37"/>
        <v>423.63325641099311</v>
      </c>
      <c r="Z149" s="24"/>
      <c r="AA149" s="24">
        <v>129</v>
      </c>
      <c r="AB149" s="33">
        <f t="shared" ref="AB149:AB212" si="45">AB148+0.001</f>
        <v>0.33600000000000008</v>
      </c>
      <c r="AC149" s="35">
        <f t="shared" si="38"/>
        <v>280.65884217339305</v>
      </c>
      <c r="AD149" s="28" t="str">
        <f t="shared" si="39"/>
        <v>YES</v>
      </c>
      <c r="AE149" s="24" t="str">
        <f t="shared" si="40"/>
        <v xml:space="preserve"> </v>
      </c>
    </row>
    <row r="150" spans="2:31">
      <c r="B150" s="3"/>
      <c r="C150" s="3"/>
      <c r="D150" s="3"/>
      <c r="F150" s="3"/>
      <c r="G150" s="3"/>
      <c r="H150" s="3"/>
      <c r="J150" s="24"/>
      <c r="K150" s="24"/>
      <c r="L150" s="24"/>
      <c r="M150" s="24"/>
      <c r="N150" s="24"/>
      <c r="O150" s="24">
        <v>130</v>
      </c>
      <c r="P150" s="33">
        <f t="shared" si="43"/>
        <v>0.33700000000000008</v>
      </c>
      <c r="Q150" s="35">
        <f t="shared" si="41"/>
        <v>279.93378764304452</v>
      </c>
      <c r="R150" s="28" t="str">
        <f t="shared" si="34"/>
        <v>YES</v>
      </c>
      <c r="S150" s="24" t="str">
        <f t="shared" si="42"/>
        <v xml:space="preserve"> </v>
      </c>
      <c r="T150" s="24"/>
      <c r="U150" s="24">
        <v>130</v>
      </c>
      <c r="V150" s="33">
        <f t="shared" si="44"/>
        <v>0.33700000000000008</v>
      </c>
      <c r="W150" s="35">
        <f t="shared" si="35"/>
        <v>261.08631973638199</v>
      </c>
      <c r="X150" s="28" t="str">
        <f t="shared" si="36"/>
        <v>YES</v>
      </c>
      <c r="Y150" s="24">
        <f t="shared" si="37"/>
        <v>422.45388238104459</v>
      </c>
      <c r="Z150" s="24"/>
      <c r="AA150" s="24">
        <v>130</v>
      </c>
      <c r="AB150" s="33">
        <f t="shared" si="45"/>
        <v>0.33700000000000008</v>
      </c>
      <c r="AC150" s="35">
        <f t="shared" si="38"/>
        <v>279.93378764304452</v>
      </c>
      <c r="AD150" s="28" t="str">
        <f t="shared" si="39"/>
        <v>YES</v>
      </c>
      <c r="AE150" s="24" t="str">
        <f t="shared" si="40"/>
        <v xml:space="preserve"> </v>
      </c>
    </row>
    <row r="151" spans="2:31">
      <c r="B151" s="3"/>
      <c r="C151" s="3"/>
      <c r="D151" s="3"/>
      <c r="F151" s="3"/>
      <c r="G151" s="3"/>
      <c r="H151" s="3"/>
      <c r="J151" s="24"/>
      <c r="K151" s="24"/>
      <c r="L151" s="24"/>
      <c r="M151" s="24"/>
      <c r="N151" s="24"/>
      <c r="O151" s="24">
        <v>131</v>
      </c>
      <c r="P151" s="33">
        <f t="shared" si="43"/>
        <v>0.33800000000000008</v>
      </c>
      <c r="Q151" s="35">
        <f t="shared" si="41"/>
        <v>279.21329885757007</v>
      </c>
      <c r="R151" s="28" t="str">
        <f t="shared" si="34"/>
        <v>YES</v>
      </c>
      <c r="S151" s="24" t="str">
        <f t="shared" si="42"/>
        <v xml:space="preserve"> </v>
      </c>
      <c r="T151" s="24"/>
      <c r="U151" s="24">
        <v>131</v>
      </c>
      <c r="V151" s="33">
        <f t="shared" si="44"/>
        <v>0.33800000000000008</v>
      </c>
      <c r="W151" s="35">
        <f t="shared" si="35"/>
        <v>260.31204658328033</v>
      </c>
      <c r="X151" s="28" t="str">
        <f t="shared" si="36"/>
        <v>YES</v>
      </c>
      <c r="Y151" s="24">
        <f t="shared" si="37"/>
        <v>421.28172808438285</v>
      </c>
      <c r="Z151" s="24"/>
      <c r="AA151" s="24">
        <v>131</v>
      </c>
      <c r="AB151" s="33">
        <f t="shared" si="45"/>
        <v>0.33800000000000008</v>
      </c>
      <c r="AC151" s="35">
        <f t="shared" si="38"/>
        <v>279.21329885757007</v>
      </c>
      <c r="AD151" s="28" t="str">
        <f t="shared" si="39"/>
        <v>YES</v>
      </c>
      <c r="AE151" s="24" t="str">
        <f t="shared" si="40"/>
        <v xml:space="preserve"> </v>
      </c>
    </row>
    <row r="152" spans="2:31">
      <c r="B152" s="3"/>
      <c r="C152" s="3"/>
      <c r="D152" s="3"/>
      <c r="F152" s="3"/>
      <c r="G152" s="3"/>
      <c r="H152" s="3"/>
      <c r="J152" s="24"/>
      <c r="K152" s="24"/>
      <c r="L152" s="24"/>
      <c r="M152" s="24"/>
      <c r="N152" s="24"/>
      <c r="O152" s="24">
        <v>132</v>
      </c>
      <c r="P152" s="33">
        <f t="shared" si="43"/>
        <v>0.33900000000000008</v>
      </c>
      <c r="Q152" s="35">
        <f t="shared" si="41"/>
        <v>278.49733502613583</v>
      </c>
      <c r="R152" s="28" t="str">
        <f t="shared" si="34"/>
        <v>YES</v>
      </c>
      <c r="S152" s="24" t="str">
        <f t="shared" si="42"/>
        <v xml:space="preserve"> </v>
      </c>
      <c r="T152" s="24"/>
      <c r="U152" s="24">
        <v>132</v>
      </c>
      <c r="V152" s="33">
        <f t="shared" si="44"/>
        <v>0.33900000000000008</v>
      </c>
      <c r="W152" s="35">
        <f t="shared" si="35"/>
        <v>259.54231728546966</v>
      </c>
      <c r="X152" s="28" t="str">
        <f t="shared" si="36"/>
        <v>YES</v>
      </c>
      <c r="Y152" s="24">
        <f t="shared" si="37"/>
        <v>420.11672972928193</v>
      </c>
      <c r="Z152" s="24"/>
      <c r="AA152" s="24">
        <v>132</v>
      </c>
      <c r="AB152" s="33">
        <f t="shared" si="45"/>
        <v>0.33900000000000008</v>
      </c>
      <c r="AC152" s="35">
        <f t="shared" si="38"/>
        <v>278.49733502613583</v>
      </c>
      <c r="AD152" s="28" t="str">
        <f t="shared" si="39"/>
        <v>YES</v>
      </c>
      <c r="AE152" s="24" t="str">
        <f t="shared" si="40"/>
        <v xml:space="preserve"> </v>
      </c>
    </row>
    <row r="153" spans="2:31">
      <c r="B153" s="3"/>
      <c r="C153" s="3"/>
      <c r="D153" s="3"/>
      <c r="F153" s="3"/>
      <c r="G153" s="3"/>
      <c r="H153" s="3"/>
      <c r="J153" s="24"/>
      <c r="K153" s="24"/>
      <c r="L153" s="24"/>
      <c r="M153" s="24"/>
      <c r="N153" s="24"/>
      <c r="O153" s="24">
        <v>133</v>
      </c>
      <c r="P153" s="33">
        <f t="shared" si="43"/>
        <v>0.34000000000000008</v>
      </c>
      <c r="Q153" s="35">
        <f t="shared" si="41"/>
        <v>277.78585583670156</v>
      </c>
      <c r="R153" s="28" t="str">
        <f t="shared" si="34"/>
        <v>YES</v>
      </c>
      <c r="S153" s="24" t="str">
        <f t="shared" si="42"/>
        <v xml:space="preserve"> </v>
      </c>
      <c r="T153" s="24"/>
      <c r="U153" s="24">
        <v>133</v>
      </c>
      <c r="V153" s="33">
        <f t="shared" si="44"/>
        <v>0.34000000000000008</v>
      </c>
      <c r="W153" s="35">
        <f t="shared" si="35"/>
        <v>258.77709158467513</v>
      </c>
      <c r="X153" s="28" t="str">
        <f t="shared" si="36"/>
        <v>YES</v>
      </c>
      <c r="Y153" s="24">
        <f t="shared" si="37"/>
        <v>418.95882427483627</v>
      </c>
      <c r="Z153" s="24"/>
      <c r="AA153" s="24">
        <v>133</v>
      </c>
      <c r="AB153" s="33">
        <f t="shared" si="45"/>
        <v>0.34000000000000008</v>
      </c>
      <c r="AC153" s="35">
        <f t="shared" si="38"/>
        <v>277.78585583670156</v>
      </c>
      <c r="AD153" s="28" t="str">
        <f t="shared" si="39"/>
        <v>YES</v>
      </c>
      <c r="AE153" s="24" t="str">
        <f t="shared" si="40"/>
        <v xml:space="preserve"> </v>
      </c>
    </row>
    <row r="154" spans="2:31">
      <c r="B154" s="3"/>
      <c r="C154" s="3"/>
      <c r="D154" s="3"/>
      <c r="F154" s="3"/>
      <c r="G154" s="3"/>
      <c r="H154" s="3"/>
      <c r="J154" s="24"/>
      <c r="K154" s="24"/>
      <c r="L154" s="24"/>
      <c r="M154" s="24"/>
      <c r="N154" s="24"/>
      <c r="O154" s="24">
        <v>134</v>
      </c>
      <c r="P154" s="33">
        <f t="shared" si="43"/>
        <v>0.34100000000000008</v>
      </c>
      <c r="Q154" s="35">
        <f t="shared" si="41"/>
        <v>277.07882144900043</v>
      </c>
      <c r="R154" s="28" t="str">
        <f t="shared" si="34"/>
        <v>YES</v>
      </c>
      <c r="S154" s="24" t="str">
        <f t="shared" si="42"/>
        <v xml:space="preserve"> </v>
      </c>
      <c r="T154" s="24"/>
      <c r="U154" s="24">
        <v>134</v>
      </c>
      <c r="V154" s="33">
        <f t="shared" si="44"/>
        <v>0.34100000000000008</v>
      </c>
      <c r="W154" s="35">
        <f t="shared" si="35"/>
        <v>258.0163296943764</v>
      </c>
      <c r="X154" s="28" t="str">
        <f t="shared" si="36"/>
        <v>YES</v>
      </c>
      <c r="Y154" s="24">
        <f t="shared" si="37"/>
        <v>417.80794941995225</v>
      </c>
      <c r="Z154" s="24"/>
      <c r="AA154" s="24">
        <v>134</v>
      </c>
      <c r="AB154" s="33">
        <f t="shared" si="45"/>
        <v>0.34100000000000008</v>
      </c>
      <c r="AC154" s="35">
        <f t="shared" si="38"/>
        <v>277.07882144900043</v>
      </c>
      <c r="AD154" s="28" t="str">
        <f t="shared" si="39"/>
        <v>YES</v>
      </c>
      <c r="AE154" s="24" t="str">
        <f t="shared" si="40"/>
        <v xml:space="preserve"> </v>
      </c>
    </row>
    <row r="155" spans="2:31">
      <c r="B155" s="3"/>
      <c r="C155" s="3"/>
      <c r="D155" s="3"/>
      <c r="F155" s="3"/>
      <c r="G155" s="3"/>
      <c r="H155" s="3"/>
      <c r="J155" s="24"/>
      <c r="K155" s="24"/>
      <c r="L155" s="24"/>
      <c r="M155" s="24"/>
      <c r="N155" s="24"/>
      <c r="O155" s="24">
        <v>135</v>
      </c>
      <c r="P155" s="33">
        <f t="shared" si="43"/>
        <v>0.34200000000000008</v>
      </c>
      <c r="Q155" s="35">
        <f t="shared" si="41"/>
        <v>276.3761924876419</v>
      </c>
      <c r="R155" s="28" t="str">
        <f t="shared" si="34"/>
        <v>YES</v>
      </c>
      <c r="S155" s="24" t="str">
        <f t="shared" si="42"/>
        <v xml:space="preserve"> </v>
      </c>
      <c r="T155" s="24"/>
      <c r="U155" s="24">
        <v>135</v>
      </c>
      <c r="V155" s="33">
        <f t="shared" si="44"/>
        <v>0.34200000000000008</v>
      </c>
      <c r="W155" s="35">
        <f t="shared" si="35"/>
        <v>257.2599922929104</v>
      </c>
      <c r="X155" s="28" t="str">
        <f t="shared" si="36"/>
        <v>YES</v>
      </c>
      <c r="Y155" s="24">
        <f t="shared" si="37"/>
        <v>416.66404359253261</v>
      </c>
      <c r="Z155" s="24"/>
      <c r="AA155" s="24">
        <v>135</v>
      </c>
      <c r="AB155" s="33">
        <f t="shared" si="45"/>
        <v>0.34200000000000008</v>
      </c>
      <c r="AC155" s="35">
        <f t="shared" si="38"/>
        <v>276.3761924876419</v>
      </c>
      <c r="AD155" s="28" t="str">
        <f t="shared" si="39"/>
        <v>YES</v>
      </c>
      <c r="AE155" s="24" t="str">
        <f t="shared" si="40"/>
        <v xml:space="preserve"> </v>
      </c>
    </row>
    <row r="156" spans="2:31">
      <c r="B156" s="3"/>
      <c r="C156" s="3"/>
      <c r="D156" s="3"/>
      <c r="F156" s="3"/>
      <c r="G156" s="3"/>
      <c r="H156" s="3"/>
      <c r="J156" s="24"/>
      <c r="K156" s="24"/>
      <c r="L156" s="24"/>
      <c r="M156" s="24"/>
      <c r="N156" s="24"/>
      <c r="O156" s="24">
        <v>136</v>
      </c>
      <c r="P156" s="33">
        <f t="shared" si="43"/>
        <v>0.34300000000000008</v>
      </c>
      <c r="Q156" s="35">
        <f t="shared" si="41"/>
        <v>275.67793003533552</v>
      </c>
      <c r="R156" s="28" t="str">
        <f t="shared" si="34"/>
        <v>YES</v>
      </c>
      <c r="S156" s="24" t="str">
        <f t="shared" si="42"/>
        <v xml:space="preserve"> </v>
      </c>
      <c r="T156" s="24"/>
      <c r="U156" s="24">
        <v>136</v>
      </c>
      <c r="V156" s="33">
        <f t="shared" si="44"/>
        <v>0.34300000000000008</v>
      </c>
      <c r="W156" s="35">
        <f t="shared" si="35"/>
        <v>256.50804051669519</v>
      </c>
      <c r="X156" s="28" t="str">
        <f t="shared" si="36"/>
        <v>YES</v>
      </c>
      <c r="Y156" s="24">
        <f t="shared" si="37"/>
        <v>415.52704593884994</v>
      </c>
      <c r="Z156" s="24"/>
      <c r="AA156" s="24">
        <v>136</v>
      </c>
      <c r="AB156" s="33">
        <f t="shared" si="45"/>
        <v>0.34300000000000008</v>
      </c>
      <c r="AC156" s="35">
        <f t="shared" si="38"/>
        <v>275.67793003533552</v>
      </c>
      <c r="AD156" s="28" t="str">
        <f t="shared" si="39"/>
        <v>YES</v>
      </c>
      <c r="AE156" s="24" t="str">
        <f t="shared" si="40"/>
        <v xml:space="preserve"> </v>
      </c>
    </row>
    <row r="157" spans="2:31">
      <c r="B157" s="3"/>
      <c r="C157" s="3"/>
      <c r="D157" s="3"/>
      <c r="F157" s="3"/>
      <c r="G157" s="3"/>
      <c r="H157" s="3"/>
      <c r="J157" s="24"/>
      <c r="K157" s="24"/>
      <c r="L157" s="24"/>
      <c r="M157" s="24"/>
      <c r="N157" s="24"/>
      <c r="O157" s="24">
        <v>137</v>
      </c>
      <c r="P157" s="33">
        <f t="shared" si="43"/>
        <v>0.34400000000000008</v>
      </c>
      <c r="Q157" s="35">
        <f t="shared" si="41"/>
        <v>274.98399562623308</v>
      </c>
      <c r="R157" s="28" t="str">
        <f t="shared" si="34"/>
        <v>YES</v>
      </c>
      <c r="S157" s="24" t="str">
        <f t="shared" si="42"/>
        <v xml:space="preserve"> </v>
      </c>
      <c r="T157" s="24"/>
      <c r="U157" s="24">
        <v>137</v>
      </c>
      <c r="V157" s="33">
        <f t="shared" si="44"/>
        <v>0.34400000000000008</v>
      </c>
      <c r="W157" s="35">
        <f t="shared" si="35"/>
        <v>255.76043595357186</v>
      </c>
      <c r="X157" s="28" t="str">
        <f t="shared" si="36"/>
        <v>YES</v>
      </c>
      <c r="Y157" s="24">
        <f t="shared" si="37"/>
        <v>414.39689631310546</v>
      </c>
      <c r="Z157" s="24"/>
      <c r="AA157" s="24">
        <v>137</v>
      </c>
      <c r="AB157" s="33">
        <f t="shared" si="45"/>
        <v>0.34400000000000008</v>
      </c>
      <c r="AC157" s="35">
        <f t="shared" si="38"/>
        <v>274.98399562623308</v>
      </c>
      <c r="AD157" s="28" t="str">
        <f t="shared" si="39"/>
        <v>YES</v>
      </c>
      <c r="AE157" s="24" t="str">
        <f t="shared" si="40"/>
        <v xml:space="preserve"> </v>
      </c>
    </row>
    <row r="158" spans="2:31">
      <c r="B158" s="3"/>
      <c r="C158" s="3"/>
      <c r="D158" s="3"/>
      <c r="F158" s="3"/>
      <c r="G158" s="3"/>
      <c r="H158" s="3"/>
      <c r="J158" s="24"/>
      <c r="K158" s="24"/>
      <c r="L158" s="24"/>
      <c r="M158" s="24"/>
      <c r="N158" s="24"/>
      <c r="O158" s="24">
        <v>138</v>
      </c>
      <c r="P158" s="33">
        <f t="shared" si="43"/>
        <v>0.34500000000000008</v>
      </c>
      <c r="Q158" s="35">
        <f t="shared" si="41"/>
        <v>274.29435123938617</v>
      </c>
      <c r="R158" s="28" t="str">
        <f t="shared" si="34"/>
        <v>YES</v>
      </c>
      <c r="S158" s="24" t="str">
        <f t="shared" si="42"/>
        <v xml:space="preserve"> </v>
      </c>
      <c r="T158" s="24"/>
      <c r="U158" s="24">
        <v>138</v>
      </c>
      <c r="V158" s="33">
        <f t="shared" si="44"/>
        <v>0.34500000000000008</v>
      </c>
      <c r="W158" s="35">
        <f t="shared" si="35"/>
        <v>255.01714063626207</v>
      </c>
      <c r="X158" s="28" t="str">
        <f t="shared" si="36"/>
        <v>YES</v>
      </c>
      <c r="Y158" s="24">
        <f t="shared" si="37"/>
        <v>413.27353526716945</v>
      </c>
      <c r="Z158" s="24"/>
      <c r="AA158" s="24">
        <v>138</v>
      </c>
      <c r="AB158" s="33">
        <f t="shared" si="45"/>
        <v>0.34500000000000008</v>
      </c>
      <c r="AC158" s="35">
        <f t="shared" si="38"/>
        <v>274.29435123938617</v>
      </c>
      <c r="AD158" s="28" t="str">
        <f t="shared" si="39"/>
        <v>YES</v>
      </c>
      <c r="AE158" s="24" t="str">
        <f t="shared" si="40"/>
        <v xml:space="preserve"> </v>
      </c>
    </row>
    <row r="159" spans="2:31">
      <c r="B159" s="3"/>
      <c r="C159" s="3"/>
      <c r="D159" s="3"/>
      <c r="F159" s="3"/>
      <c r="G159" s="3"/>
      <c r="H159" s="3"/>
      <c r="J159" s="24"/>
      <c r="K159" s="24"/>
      <c r="L159" s="24"/>
      <c r="M159" s="24"/>
      <c r="N159" s="24"/>
      <c r="O159" s="24">
        <v>139</v>
      </c>
      <c r="P159" s="33">
        <f t="shared" si="43"/>
        <v>0.34600000000000009</v>
      </c>
      <c r="Q159" s="35">
        <f t="shared" si="41"/>
        <v>273.60895929231719</v>
      </c>
      <c r="R159" s="28" t="str">
        <f t="shared" si="34"/>
        <v>YES</v>
      </c>
      <c r="S159" s="24" t="str">
        <f t="shared" si="42"/>
        <v xml:space="preserve"> </v>
      </c>
      <c r="T159" s="24"/>
      <c r="U159" s="24">
        <v>139</v>
      </c>
      <c r="V159" s="33">
        <f t="shared" si="44"/>
        <v>0.34600000000000009</v>
      </c>
      <c r="W159" s="35">
        <f t="shared" si="35"/>
        <v>254.27811703593923</v>
      </c>
      <c r="X159" s="28" t="str">
        <f t="shared" si="36"/>
        <v>YES</v>
      </c>
      <c r="Y159" s="24">
        <f t="shared" si="37"/>
        <v>412.15690404050008</v>
      </c>
      <c r="Z159" s="24"/>
      <c r="AA159" s="24">
        <v>139</v>
      </c>
      <c r="AB159" s="33">
        <f t="shared" si="45"/>
        <v>0.34600000000000009</v>
      </c>
      <c r="AC159" s="35">
        <f t="shared" si="38"/>
        <v>273.60895929231719</v>
      </c>
      <c r="AD159" s="28" t="str">
        <f t="shared" si="39"/>
        <v>YES</v>
      </c>
      <c r="AE159" s="24" t="str">
        <f t="shared" si="40"/>
        <v xml:space="preserve"> </v>
      </c>
    </row>
    <row r="160" spans="2:31">
      <c r="B160" s="3"/>
      <c r="C160" s="3"/>
      <c r="D160" s="3"/>
      <c r="F160" s="3"/>
      <c r="G160" s="3"/>
      <c r="H160" s="3"/>
      <c r="J160" s="24"/>
      <c r="K160" s="24"/>
      <c r="L160" s="24"/>
      <c r="M160" s="24"/>
      <c r="N160" s="24"/>
      <c r="O160" s="24">
        <v>140</v>
      </c>
      <c r="P160" s="33">
        <f t="shared" si="43"/>
        <v>0.34700000000000009</v>
      </c>
      <c r="Q160" s="35">
        <f t="shared" si="41"/>
        <v>272.92778263470194</v>
      </c>
      <c r="R160" s="28" t="str">
        <f t="shared" si="34"/>
        <v>YES</v>
      </c>
      <c r="S160" s="24" t="str">
        <f t="shared" si="42"/>
        <v xml:space="preserve"> </v>
      </c>
      <c r="T160" s="24"/>
      <c r="U160" s="24">
        <v>140</v>
      </c>
      <c r="V160" s="33">
        <f t="shared" si="44"/>
        <v>0.34700000000000009</v>
      </c>
      <c r="W160" s="35">
        <f t="shared" si="35"/>
        <v>253.54332805591073</v>
      </c>
      <c r="X160" s="28" t="str">
        <f t="shared" si="36"/>
        <v>YES</v>
      </c>
      <c r="Y160" s="24">
        <f t="shared" si="37"/>
        <v>411.04694455023565</v>
      </c>
      <c r="Z160" s="24"/>
      <c r="AA160" s="24">
        <v>140</v>
      </c>
      <c r="AB160" s="33">
        <f t="shared" si="45"/>
        <v>0.34700000000000009</v>
      </c>
      <c r="AC160" s="35">
        <f t="shared" si="38"/>
        <v>272.92778263470194</v>
      </c>
      <c r="AD160" s="28" t="str">
        <f t="shared" si="39"/>
        <v>YES</v>
      </c>
      <c r="AE160" s="24" t="str">
        <f t="shared" si="40"/>
        <v xml:space="preserve"> </v>
      </c>
    </row>
    <row r="161" spans="2:31">
      <c r="B161" s="3"/>
      <c r="C161" s="3"/>
      <c r="D161" s="3"/>
      <c r="F161" s="3"/>
      <c r="G161" s="3"/>
      <c r="H161" s="3"/>
      <c r="J161" s="24"/>
      <c r="K161" s="24"/>
      <c r="L161" s="24"/>
      <c r="M161" s="24"/>
      <c r="N161" s="24"/>
      <c r="O161" s="24">
        <v>141</v>
      </c>
      <c r="P161" s="33">
        <f t="shared" si="43"/>
        <v>0.34800000000000009</v>
      </c>
      <c r="Q161" s="35">
        <f t="shared" si="41"/>
        <v>272.25078454216072</v>
      </c>
      <c r="R161" s="28" t="str">
        <f t="shared" si="34"/>
        <v>YES</v>
      </c>
      <c r="S161" s="24" t="str">
        <f t="shared" si="42"/>
        <v xml:space="preserve"> </v>
      </c>
      <c r="T161" s="24"/>
      <c r="U161" s="24">
        <v>141</v>
      </c>
      <c r="V161" s="33">
        <f t="shared" si="44"/>
        <v>0.34800000000000009</v>
      </c>
      <c r="W161" s="35">
        <f t="shared" si="35"/>
        <v>252.81273702540929</v>
      </c>
      <c r="X161" s="28" t="str">
        <f t="shared" si="36"/>
        <v>YES</v>
      </c>
      <c r="Y161" s="24">
        <f t="shared" si="37"/>
        <v>409.9435993814584</v>
      </c>
      <c r="Z161" s="24"/>
      <c r="AA161" s="24">
        <v>141</v>
      </c>
      <c r="AB161" s="33">
        <f t="shared" si="45"/>
        <v>0.34800000000000009</v>
      </c>
      <c r="AC161" s="35">
        <f t="shared" si="38"/>
        <v>272.25078454216072</v>
      </c>
      <c r="AD161" s="28" t="str">
        <f t="shared" si="39"/>
        <v>YES</v>
      </c>
      <c r="AE161" s="24" t="str">
        <f t="shared" si="40"/>
        <v xml:space="preserve"> </v>
      </c>
    </row>
    <row r="162" spans="2:31">
      <c r="B162" s="3"/>
      <c r="C162" s="3"/>
      <c r="D162" s="3"/>
      <c r="F162" s="3"/>
      <c r="G162" s="3"/>
      <c r="H162" s="3"/>
      <c r="J162" s="24"/>
      <c r="K162" s="24"/>
      <c r="L162" s="24"/>
      <c r="M162" s="24"/>
      <c r="N162" s="24"/>
      <c r="O162" s="24">
        <v>142</v>
      </c>
      <c r="P162" s="33">
        <f t="shared" si="43"/>
        <v>0.34900000000000009</v>
      </c>
      <c r="Q162" s="35">
        <f t="shared" si="41"/>
        <v>271.57792871015641</v>
      </c>
      <c r="R162" s="28" t="str">
        <f t="shared" si="34"/>
        <v>YES</v>
      </c>
      <c r="S162" s="24" t="str">
        <f t="shared" si="42"/>
        <v xml:space="preserve"> </v>
      </c>
      <c r="T162" s="24"/>
      <c r="U162" s="24">
        <v>142</v>
      </c>
      <c r="V162" s="33">
        <f t="shared" si="44"/>
        <v>0.34900000000000009</v>
      </c>
      <c r="W162" s="35">
        <f t="shared" si="35"/>
        <v>252.08630769349065</v>
      </c>
      <c r="X162" s="28" t="str">
        <f t="shared" si="36"/>
        <v>YES</v>
      </c>
      <c r="Y162" s="24">
        <f t="shared" si="37"/>
        <v>408.84681177762553</v>
      </c>
      <c r="Z162" s="24"/>
      <c r="AA162" s="24">
        <v>142</v>
      </c>
      <c r="AB162" s="33">
        <f t="shared" si="45"/>
        <v>0.34900000000000009</v>
      </c>
      <c r="AC162" s="35">
        <f t="shared" si="38"/>
        <v>271.57792871015641</v>
      </c>
      <c r="AD162" s="28" t="str">
        <f t="shared" si="39"/>
        <v>YES</v>
      </c>
      <c r="AE162" s="24" t="str">
        <f t="shared" si="40"/>
        <v xml:space="preserve"> </v>
      </c>
    </row>
    <row r="163" spans="2:31">
      <c r="B163" s="3"/>
      <c r="C163" s="3"/>
      <c r="D163" s="3"/>
      <c r="F163" s="3"/>
      <c r="G163" s="3"/>
      <c r="H163" s="3"/>
      <c r="J163" s="24"/>
      <c r="K163" s="24"/>
      <c r="L163" s="24"/>
      <c r="M163" s="24"/>
      <c r="N163" s="24"/>
      <c r="O163" s="24">
        <v>143</v>
      </c>
      <c r="P163" s="33">
        <f t="shared" si="43"/>
        <v>0.35000000000000009</v>
      </c>
      <c r="Q163" s="35">
        <f t="shared" si="41"/>
        <v>270.90917924799714</v>
      </c>
      <c r="R163" s="28" t="str">
        <f t="shared" si="34"/>
        <v>YES</v>
      </c>
      <c r="S163" s="24" t="str">
        <f t="shared" si="42"/>
        <v xml:space="preserve"> </v>
      </c>
      <c r="T163" s="24"/>
      <c r="U163" s="24">
        <v>143</v>
      </c>
      <c r="V163" s="33">
        <f t="shared" si="44"/>
        <v>0.35000000000000009</v>
      </c>
      <c r="W163" s="35">
        <f t="shared" si="35"/>
        <v>251.3640042230364</v>
      </c>
      <c r="X163" s="28" t="str">
        <f t="shared" si="36"/>
        <v>YES</v>
      </c>
      <c r="Y163" s="24">
        <f t="shared" si="37"/>
        <v>407.7565256311637</v>
      </c>
      <c r="Z163" s="24"/>
      <c r="AA163" s="24">
        <v>143</v>
      </c>
      <c r="AB163" s="33">
        <f t="shared" si="45"/>
        <v>0.35000000000000009</v>
      </c>
      <c r="AC163" s="35">
        <f t="shared" si="38"/>
        <v>270.90917924799714</v>
      </c>
      <c r="AD163" s="28" t="str">
        <f t="shared" si="39"/>
        <v>YES</v>
      </c>
      <c r="AE163" s="24" t="str">
        <f t="shared" si="40"/>
        <v xml:space="preserve"> </v>
      </c>
    </row>
    <row r="164" spans="2:31">
      <c r="B164" s="3"/>
      <c r="C164" s="3"/>
      <c r="D164" s="3"/>
      <c r="F164" s="3"/>
      <c r="G164" s="3"/>
      <c r="H164" s="3"/>
      <c r="J164" s="24"/>
      <c r="K164" s="24"/>
      <c r="L164" s="24"/>
      <c r="M164" s="24"/>
      <c r="N164" s="24"/>
      <c r="O164" s="24">
        <v>144</v>
      </c>
      <c r="P164" s="33">
        <f t="shared" si="43"/>
        <v>0.35100000000000009</v>
      </c>
      <c r="Q164" s="35">
        <f t="shared" si="41"/>
        <v>270.24450067294111</v>
      </c>
      <c r="R164" s="28" t="str">
        <f t="shared" si="34"/>
        <v>YES</v>
      </c>
      <c r="S164" s="24" t="str">
        <f t="shared" si="42"/>
        <v xml:space="preserve"> </v>
      </c>
      <c r="T164" s="24"/>
      <c r="U164" s="24">
        <v>144</v>
      </c>
      <c r="V164" s="33">
        <f t="shared" si="44"/>
        <v>0.35100000000000009</v>
      </c>
      <c r="W164" s="35">
        <f t="shared" si="35"/>
        <v>250.64579118485884</v>
      </c>
      <c r="X164" s="28" t="str">
        <f t="shared" si="36"/>
        <v>YES</v>
      </c>
      <c r="Y164" s="24">
        <f t="shared" si="37"/>
        <v>406.67268547422543</v>
      </c>
      <c r="Z164" s="24"/>
      <c r="AA164" s="24">
        <v>144</v>
      </c>
      <c r="AB164" s="33">
        <f t="shared" si="45"/>
        <v>0.35100000000000009</v>
      </c>
      <c r="AC164" s="35">
        <f t="shared" si="38"/>
        <v>270.24450067294111</v>
      </c>
      <c r="AD164" s="28" t="str">
        <f t="shared" si="39"/>
        <v>YES</v>
      </c>
      <c r="AE164" s="24" t="str">
        <f t="shared" si="40"/>
        <v xml:space="preserve"> </v>
      </c>
    </row>
    <row r="165" spans="2:31">
      <c r="B165" s="3"/>
      <c r="C165" s="3"/>
      <c r="D165" s="3"/>
      <c r="F165" s="3"/>
      <c r="G165" s="3"/>
      <c r="H165" s="3"/>
      <c r="J165" s="24"/>
      <c r="K165" s="24"/>
      <c r="L165" s="24"/>
      <c r="M165" s="24"/>
      <c r="N165" s="24"/>
      <c r="O165" s="24">
        <v>145</v>
      </c>
      <c r="P165" s="33">
        <f t="shared" si="43"/>
        <v>0.35200000000000009</v>
      </c>
      <c r="Q165" s="35">
        <f t="shared" si="41"/>
        <v>269.58385790440263</v>
      </c>
      <c r="R165" s="28" t="str">
        <f t="shared" si="34"/>
        <v>YES</v>
      </c>
      <c r="S165" s="24" t="str">
        <f t="shared" si="42"/>
        <v xml:space="preserve"> </v>
      </c>
      <c r="T165" s="24"/>
      <c r="U165" s="24">
        <v>145</v>
      </c>
      <c r="V165" s="33">
        <f t="shared" si="44"/>
        <v>0.35200000000000009</v>
      </c>
      <c r="W165" s="35">
        <f t="shared" si="35"/>
        <v>249.93163355190663</v>
      </c>
      <c r="X165" s="28" t="str">
        <f t="shared" si="36"/>
        <v>YES</v>
      </c>
      <c r="Y165" s="24">
        <f t="shared" si="37"/>
        <v>405.59523646960167</v>
      </c>
      <c r="Z165" s="24"/>
      <c r="AA165" s="24">
        <v>145</v>
      </c>
      <c r="AB165" s="33">
        <f t="shared" si="45"/>
        <v>0.35200000000000009</v>
      </c>
      <c r="AC165" s="35">
        <f t="shared" si="38"/>
        <v>269.58385790440263</v>
      </c>
      <c r="AD165" s="28" t="str">
        <f t="shared" si="39"/>
        <v>YES</v>
      </c>
      <c r="AE165" s="24" t="str">
        <f t="shared" si="40"/>
        <v xml:space="preserve"> </v>
      </c>
    </row>
    <row r="166" spans="2:31">
      <c r="B166" s="3"/>
      <c r="C166" s="3"/>
      <c r="D166" s="3"/>
      <c r="F166" s="3"/>
      <c r="G166" s="3"/>
      <c r="H166" s="3"/>
      <c r="J166" s="24"/>
      <c r="K166" s="24"/>
      <c r="L166" s="24"/>
      <c r="M166" s="24"/>
      <c r="N166" s="24"/>
      <c r="O166" s="24">
        <v>146</v>
      </c>
      <c r="P166" s="33">
        <f t="shared" si="43"/>
        <v>0.35300000000000009</v>
      </c>
      <c r="Q166" s="35">
        <f t="shared" si="41"/>
        <v>268.92721625825578</v>
      </c>
      <c r="R166" s="28" t="str">
        <f t="shared" si="34"/>
        <v>YES</v>
      </c>
      <c r="S166" s="24" t="str">
        <f t="shared" si="42"/>
        <v xml:space="preserve"> </v>
      </c>
      <c r="T166" s="24"/>
      <c r="U166" s="24">
        <v>146</v>
      </c>
      <c r="V166" s="33">
        <f t="shared" si="44"/>
        <v>0.35300000000000009</v>
      </c>
      <c r="W166" s="35">
        <f t="shared" si="35"/>
        <v>249.22149669356881</v>
      </c>
      <c r="X166" s="28" t="str">
        <f t="shared" si="36"/>
        <v>YES</v>
      </c>
      <c r="Y166" s="24">
        <f t="shared" si="37"/>
        <v>404.52412440179029</v>
      </c>
      <c r="Z166" s="24"/>
      <c r="AA166" s="24">
        <v>146</v>
      </c>
      <c r="AB166" s="33">
        <f t="shared" si="45"/>
        <v>0.35300000000000009</v>
      </c>
      <c r="AC166" s="35">
        <f t="shared" si="38"/>
        <v>268.92721625825578</v>
      </c>
      <c r="AD166" s="28" t="str">
        <f t="shared" si="39"/>
        <v>YES</v>
      </c>
      <c r="AE166" s="24" t="str">
        <f t="shared" si="40"/>
        <v xml:space="preserve"> </v>
      </c>
    </row>
    <row r="167" spans="2:31">
      <c r="B167" s="3"/>
      <c r="C167" s="3"/>
      <c r="D167" s="3"/>
      <c r="F167" s="3"/>
      <c r="G167" s="3"/>
      <c r="H167" s="3"/>
      <c r="J167" s="24"/>
      <c r="K167" s="24"/>
      <c r="L167" s="24"/>
      <c r="M167" s="24"/>
      <c r="N167" s="24"/>
      <c r="O167" s="24">
        <v>147</v>
      </c>
      <c r="P167" s="33">
        <f t="shared" si="43"/>
        <v>0.35400000000000009</v>
      </c>
      <c r="Q167" s="35">
        <f t="shared" si="41"/>
        <v>268.27454144123544</v>
      </c>
      <c r="R167" s="28" t="str">
        <f t="shared" si="34"/>
        <v>YES</v>
      </c>
      <c r="S167" s="24" t="str">
        <f t="shared" si="42"/>
        <v xml:space="preserve"> </v>
      </c>
      <c r="T167" s="24"/>
      <c r="U167" s="24">
        <v>147</v>
      </c>
      <c r="V167" s="33">
        <f t="shared" si="44"/>
        <v>0.35400000000000009</v>
      </c>
      <c r="W167" s="35">
        <f t="shared" si="35"/>
        <v>248.51534637007538</v>
      </c>
      <c r="X167" s="28" t="str">
        <f t="shared" si="36"/>
        <v>YES</v>
      </c>
      <c r="Y167" s="24">
        <f t="shared" si="37"/>
        <v>403.45929566821496</v>
      </c>
      <c r="Z167" s="24"/>
      <c r="AA167" s="24">
        <v>147</v>
      </c>
      <c r="AB167" s="33">
        <f t="shared" si="45"/>
        <v>0.35400000000000009</v>
      </c>
      <c r="AC167" s="35">
        <f t="shared" si="38"/>
        <v>268.27454144123544</v>
      </c>
      <c r="AD167" s="28" t="str">
        <f t="shared" si="39"/>
        <v>YES</v>
      </c>
      <c r="AE167" s="24" t="str">
        <f t="shared" si="40"/>
        <v xml:space="preserve"> </v>
      </c>
    </row>
    <row r="168" spans="2:31">
      <c r="B168" s="3"/>
      <c r="C168" s="3"/>
      <c r="D168" s="3"/>
      <c r="F168" s="3"/>
      <c r="G168" s="3"/>
      <c r="H168" s="3"/>
      <c r="J168" s="24"/>
      <c r="K168" s="24"/>
      <c r="L168" s="24"/>
      <c r="M168" s="24"/>
      <c r="N168" s="24"/>
      <c r="O168" s="24">
        <v>148</v>
      </c>
      <c r="P168" s="33">
        <f t="shared" si="43"/>
        <v>0.35500000000000009</v>
      </c>
      <c r="Q168" s="35">
        <f t="shared" si="41"/>
        <v>267.6257995454323</v>
      </c>
      <c r="R168" s="28" t="str">
        <f t="shared" si="34"/>
        <v>YES</v>
      </c>
      <c r="S168" s="24" t="str">
        <f t="shared" si="42"/>
        <v xml:space="preserve"> </v>
      </c>
      <c r="T168" s="24"/>
      <c r="U168" s="24">
        <v>148</v>
      </c>
      <c r="V168" s="33">
        <f t="shared" si="44"/>
        <v>0.35500000000000009</v>
      </c>
      <c r="W168" s="35">
        <f t="shared" si="35"/>
        <v>247.81314872699261</v>
      </c>
      <c r="X168" s="28" t="str">
        <f t="shared" si="36"/>
        <v>YES</v>
      </c>
      <c r="Y168" s="24">
        <f t="shared" si="37"/>
        <v>402.40069727059245</v>
      </c>
      <c r="Z168" s="24"/>
      <c r="AA168" s="24">
        <v>148</v>
      </c>
      <c r="AB168" s="33">
        <f t="shared" si="45"/>
        <v>0.35500000000000009</v>
      </c>
      <c r="AC168" s="35">
        <f t="shared" si="38"/>
        <v>267.6257995454323</v>
      </c>
      <c r="AD168" s="28" t="str">
        <f t="shared" si="39"/>
        <v>YES</v>
      </c>
      <c r="AE168" s="24" t="str">
        <f t="shared" si="40"/>
        <v xml:space="preserve"> </v>
      </c>
    </row>
    <row r="169" spans="2:31">
      <c r="B169" s="3"/>
      <c r="C169" s="3"/>
      <c r="D169" s="3"/>
      <c r="F169" s="3"/>
      <c r="G169" s="3"/>
      <c r="H169" s="3"/>
      <c r="J169" s="24"/>
      <c r="K169" s="24"/>
      <c r="L169" s="24"/>
      <c r="M169" s="24"/>
      <c r="N169" s="24"/>
      <c r="O169" s="24">
        <v>149</v>
      </c>
      <c r="P169" s="33">
        <f t="shared" si="43"/>
        <v>0.35600000000000009</v>
      </c>
      <c r="Q169" s="35">
        <f t="shared" si="41"/>
        <v>266.98095704288102</v>
      </c>
      <c r="R169" s="28" t="str">
        <f t="shared" si="34"/>
        <v>YES</v>
      </c>
      <c r="S169" s="24" t="str">
        <f t="shared" si="42"/>
        <v xml:space="preserve"> </v>
      </c>
      <c r="T169" s="24"/>
      <c r="U169" s="24">
        <v>149</v>
      </c>
      <c r="V169" s="33">
        <f t="shared" si="44"/>
        <v>0.35600000000000009</v>
      </c>
      <c r="W169" s="35">
        <f t="shared" si="35"/>
        <v>247.11487028981082</v>
      </c>
      <c r="X169" s="28" t="str">
        <f t="shared" si="36"/>
        <v>YES</v>
      </c>
      <c r="Y169" s="24">
        <f t="shared" si="37"/>
        <v>401.34827680644594</v>
      </c>
      <c r="Z169" s="24"/>
      <c r="AA169" s="24">
        <v>149</v>
      </c>
      <c r="AB169" s="33">
        <f t="shared" si="45"/>
        <v>0.35600000000000009</v>
      </c>
      <c r="AC169" s="35">
        <f t="shared" si="38"/>
        <v>266.98095704288102</v>
      </c>
      <c r="AD169" s="28" t="str">
        <f t="shared" si="39"/>
        <v>YES</v>
      </c>
      <c r="AE169" s="24" t="str">
        <f t="shared" si="40"/>
        <v xml:space="preserve"> </v>
      </c>
    </row>
    <row r="170" spans="2:31">
      <c r="B170" s="3"/>
      <c r="C170" s="3"/>
      <c r="D170" s="3"/>
      <c r="F170" s="3"/>
      <c r="G170" s="3"/>
      <c r="H170" s="3"/>
      <c r="J170" s="24"/>
      <c r="K170" s="24"/>
      <c r="L170" s="24"/>
      <c r="M170" s="24"/>
      <c r="N170" s="24"/>
      <c r="O170" s="24">
        <v>150</v>
      </c>
      <c r="P170" s="33">
        <f t="shared" si="43"/>
        <v>0.3570000000000001</v>
      </c>
      <c r="Q170" s="35">
        <f t="shared" si="41"/>
        <v>266.3399807802391</v>
      </c>
      <c r="R170" s="28" t="str">
        <f t="shared" si="34"/>
        <v>YES</v>
      </c>
      <c r="S170" s="24" t="str">
        <f t="shared" si="42"/>
        <v xml:space="preserve"> </v>
      </c>
      <c r="T170" s="24"/>
      <c r="U170" s="24">
        <v>150</v>
      </c>
      <c r="V170" s="33">
        <f t="shared" si="44"/>
        <v>0.3570000000000001</v>
      </c>
      <c r="W170" s="35">
        <f t="shared" si="35"/>
        <v>246.42047795862356</v>
      </c>
      <c r="X170" s="28" t="str">
        <f t="shared" si="36"/>
        <v>YES</v>
      </c>
      <c r="Y170" s="24">
        <f t="shared" si="37"/>
        <v>400.30198246076117</v>
      </c>
      <c r="Z170" s="24"/>
      <c r="AA170" s="24">
        <v>150</v>
      </c>
      <c r="AB170" s="33">
        <f t="shared" si="45"/>
        <v>0.3570000000000001</v>
      </c>
      <c r="AC170" s="35">
        <f t="shared" si="38"/>
        <v>266.3399807802391</v>
      </c>
      <c r="AD170" s="28" t="str">
        <f t="shared" si="39"/>
        <v>YES</v>
      </c>
      <c r="AE170" s="24" t="str">
        <f t="shared" si="40"/>
        <v xml:space="preserve"> </v>
      </c>
    </row>
    <row r="171" spans="2:31">
      <c r="B171" s="3"/>
      <c r="C171" s="3"/>
      <c r="D171" s="3"/>
      <c r="F171" s="3"/>
      <c r="G171" s="3"/>
      <c r="H171" s="3"/>
      <c r="J171" s="24"/>
      <c r="K171" s="24"/>
      <c r="L171" s="24"/>
      <c r="M171" s="24"/>
      <c r="N171" s="24"/>
      <c r="O171" s="24">
        <v>151</v>
      </c>
      <c r="P171" s="33">
        <f t="shared" si="43"/>
        <v>0.3580000000000001</v>
      </c>
      <c r="Q171" s="35">
        <f t="shared" si="41"/>
        <v>265.70283797355552</v>
      </c>
      <c r="R171" s="28" t="str">
        <f t="shared" si="34"/>
        <v>YES</v>
      </c>
      <c r="S171" s="24" t="str">
        <f t="shared" si="42"/>
        <v xml:space="preserve"> </v>
      </c>
      <c r="T171" s="24"/>
      <c r="U171" s="24">
        <v>151</v>
      </c>
      <c r="V171" s="33">
        <f t="shared" si="44"/>
        <v>0.3580000000000001</v>
      </c>
      <c r="W171" s="35">
        <f t="shared" si="35"/>
        <v>245.72993900289575</v>
      </c>
      <c r="X171" s="28" t="str">
        <f t="shared" si="36"/>
        <v>YES</v>
      </c>
      <c r="Y171" s="24">
        <f t="shared" si="37"/>
        <v>399.26176299778075</v>
      </c>
      <c r="Z171" s="24"/>
      <c r="AA171" s="24">
        <v>151</v>
      </c>
      <c r="AB171" s="33">
        <f t="shared" si="45"/>
        <v>0.3580000000000001</v>
      </c>
      <c r="AC171" s="35">
        <f t="shared" si="38"/>
        <v>265.70283797355552</v>
      </c>
      <c r="AD171" s="28" t="str">
        <f t="shared" si="39"/>
        <v>YES</v>
      </c>
      <c r="AE171" s="24" t="str">
        <f t="shared" si="40"/>
        <v xml:space="preserve"> </v>
      </c>
    </row>
    <row r="172" spans="2:31">
      <c r="B172" s="3"/>
      <c r="C172" s="3"/>
      <c r="D172" s="3"/>
      <c r="F172" s="3"/>
      <c r="G172" s="3"/>
      <c r="H172" s="3"/>
      <c r="J172" s="24"/>
      <c r="K172" s="24"/>
      <c r="L172" s="24"/>
      <c r="M172" s="24"/>
      <c r="N172" s="24"/>
      <c r="O172" s="24">
        <v>152</v>
      </c>
      <c r="P172" s="33">
        <f t="shared" si="43"/>
        <v>0.3590000000000001</v>
      </c>
      <c r="Q172" s="35">
        <f t="shared" si="41"/>
        <v>265.06949620312565</v>
      </c>
      <c r="R172" s="28" t="str">
        <f t="shared" si="34"/>
        <v>YES</v>
      </c>
      <c r="S172" s="24" t="str">
        <f t="shared" si="42"/>
        <v xml:space="preserve"> </v>
      </c>
      <c r="T172" s="24"/>
      <c r="U172" s="24">
        <v>152</v>
      </c>
      <c r="V172" s="33">
        <f t="shared" si="44"/>
        <v>0.3590000000000001</v>
      </c>
      <c r="W172" s="35">
        <f t="shared" si="35"/>
        <v>245.04322105631897</v>
      </c>
      <c r="X172" s="28" t="str">
        <f t="shared" si="36"/>
        <v>YES</v>
      </c>
      <c r="Y172" s="24">
        <f t="shared" si="37"/>
        <v>398.22756775293817</v>
      </c>
      <c r="Z172" s="24"/>
      <c r="AA172" s="24">
        <v>152</v>
      </c>
      <c r="AB172" s="33">
        <f t="shared" si="45"/>
        <v>0.3590000000000001</v>
      </c>
      <c r="AC172" s="35">
        <f t="shared" si="38"/>
        <v>265.06949620312565</v>
      </c>
      <c r="AD172" s="28" t="str">
        <f t="shared" si="39"/>
        <v>YES</v>
      </c>
      <c r="AE172" s="24" t="str">
        <f t="shared" si="40"/>
        <v xml:space="preserve"> </v>
      </c>
    </row>
    <row r="173" spans="2:31">
      <c r="B173" s="3"/>
      <c r="C173" s="3"/>
      <c r="D173" s="3"/>
      <c r="F173" s="3"/>
      <c r="G173" s="3"/>
      <c r="H173" s="3"/>
      <c r="J173" s="24"/>
      <c r="K173" s="24"/>
      <c r="L173" s="24"/>
      <c r="M173" s="24"/>
      <c r="N173" s="24"/>
      <c r="O173" s="24">
        <v>153</v>
      </c>
      <c r="P173" s="33">
        <f t="shared" si="43"/>
        <v>0.3600000000000001</v>
      </c>
      <c r="Q173" s="35">
        <f t="shared" si="41"/>
        <v>264.43992340843317</v>
      </c>
      <c r="R173" s="28" t="str">
        <f t="shared" si="34"/>
        <v>YES</v>
      </c>
      <c r="S173" s="24" t="str">
        <f t="shared" si="42"/>
        <v xml:space="preserve"> </v>
      </c>
      <c r="T173" s="24"/>
      <c r="U173" s="24">
        <v>153</v>
      </c>
      <c r="V173" s="33">
        <f t="shared" si="44"/>
        <v>0.3600000000000001</v>
      </c>
      <c r="W173" s="35">
        <f t="shared" si="35"/>
        <v>244.36029211175304</v>
      </c>
      <c r="X173" s="28" t="str">
        <f t="shared" si="36"/>
        <v>YES</v>
      </c>
      <c r="Y173" s="24">
        <f t="shared" si="37"/>
        <v>397.19934662492432</v>
      </c>
      <c r="Z173" s="24"/>
      <c r="AA173" s="24">
        <v>153</v>
      </c>
      <c r="AB173" s="33">
        <f t="shared" si="45"/>
        <v>0.3600000000000001</v>
      </c>
      <c r="AC173" s="35">
        <f t="shared" si="38"/>
        <v>264.43992340843317</v>
      </c>
      <c r="AD173" s="28" t="str">
        <f t="shared" si="39"/>
        <v>YES</v>
      </c>
      <c r="AE173" s="24" t="str">
        <f t="shared" si="40"/>
        <v xml:space="preserve"> </v>
      </c>
    </row>
    <row r="174" spans="2:31">
      <c r="B174" s="3"/>
      <c r="C174" s="3"/>
      <c r="D174" s="3"/>
      <c r="F174" s="3"/>
      <c r="G174" s="3"/>
      <c r="H174" s="3"/>
      <c r="J174" s="24"/>
      <c r="K174" s="24"/>
      <c r="L174" s="24"/>
      <c r="M174" s="24"/>
      <c r="N174" s="24"/>
      <c r="O174" s="24">
        <v>154</v>
      </c>
      <c r="P174" s="33">
        <f t="shared" si="43"/>
        <v>0.3610000000000001</v>
      </c>
      <c r="Q174" s="35">
        <f t="shared" si="41"/>
        <v>263.81408788317543</v>
      </c>
      <c r="R174" s="28" t="str">
        <f t="shared" si="34"/>
        <v>YES</v>
      </c>
      <c r="S174" s="24" t="str">
        <f t="shared" si="42"/>
        <v xml:space="preserve"> </v>
      </c>
      <c r="T174" s="24"/>
      <c r="U174" s="24">
        <v>154</v>
      </c>
      <c r="V174" s="33">
        <f t="shared" si="44"/>
        <v>0.3610000000000001</v>
      </c>
      <c r="W174" s="35">
        <f t="shared" si="35"/>
        <v>243.6811205162515</v>
      </c>
      <c r="X174" s="28" t="str">
        <f t="shared" si="36"/>
        <v>YES</v>
      </c>
      <c r="Y174" s="24">
        <f t="shared" si="37"/>
        <v>396.1770500678864</v>
      </c>
      <c r="Z174" s="24"/>
      <c r="AA174" s="24">
        <v>154</v>
      </c>
      <c r="AB174" s="33">
        <f t="shared" si="45"/>
        <v>0.3610000000000001</v>
      </c>
      <c r="AC174" s="35">
        <f t="shared" si="38"/>
        <v>263.81408788317543</v>
      </c>
      <c r="AD174" s="28" t="str">
        <f t="shared" si="39"/>
        <v>YES</v>
      </c>
      <c r="AE174" s="24" t="str">
        <f t="shared" si="40"/>
        <v xml:space="preserve"> </v>
      </c>
    </row>
    <row r="175" spans="2:31">
      <c r="B175" s="3"/>
      <c r="C175" s="3"/>
      <c r="D175" s="3"/>
      <c r="F175" s="3"/>
      <c r="G175" s="3"/>
      <c r="H175" s="3"/>
      <c r="J175" s="24"/>
      <c r="K175" s="24"/>
      <c r="L175" s="24"/>
      <c r="M175" s="24"/>
      <c r="N175" s="24"/>
      <c r="O175" s="24">
        <v>155</v>
      </c>
      <c r="P175" s="33">
        <f t="shared" si="43"/>
        <v>0.3620000000000001</v>
      </c>
      <c r="Q175" s="35">
        <f t="shared" si="41"/>
        <v>263.19195827037117</v>
      </c>
      <c r="R175" s="28" t="str">
        <f t="shared" si="34"/>
        <v>YES</v>
      </c>
      <c r="S175" s="24" t="str">
        <f t="shared" si="42"/>
        <v xml:space="preserve"> </v>
      </c>
      <c r="T175" s="24"/>
      <c r="U175" s="24">
        <v>155</v>
      </c>
      <c r="V175" s="33">
        <f t="shared" si="44"/>
        <v>0.3620000000000001</v>
      </c>
      <c r="W175" s="35">
        <f t="shared" si="35"/>
        <v>243.00567496616912</v>
      </c>
      <c r="X175" s="28" t="str">
        <f t="shared" si="36"/>
        <v>YES</v>
      </c>
      <c r="Y175" s="24">
        <f t="shared" si="37"/>
        <v>395.16062908375636</v>
      </c>
      <c r="Z175" s="24"/>
      <c r="AA175" s="24">
        <v>155</v>
      </c>
      <c r="AB175" s="33">
        <f t="shared" si="45"/>
        <v>0.3620000000000001</v>
      </c>
      <c r="AC175" s="35">
        <f t="shared" si="38"/>
        <v>263.19195827037117</v>
      </c>
      <c r="AD175" s="28" t="str">
        <f t="shared" si="39"/>
        <v>YES</v>
      </c>
      <c r="AE175" s="24" t="str">
        <f t="shared" si="40"/>
        <v xml:space="preserve"> </v>
      </c>
    </row>
    <row r="176" spans="2:31">
      <c r="B176" s="3"/>
      <c r="C176" s="3"/>
      <c r="D176" s="3"/>
      <c r="F176" s="3"/>
      <c r="G176" s="3"/>
      <c r="H176" s="3"/>
      <c r="J176" s="24"/>
      <c r="K176" s="24"/>
      <c r="L176" s="24"/>
      <c r="M176" s="24"/>
      <c r="N176" s="24"/>
      <c r="O176" s="24">
        <v>156</v>
      </c>
      <c r="P176" s="33">
        <f t="shared" si="43"/>
        <v>0.3630000000000001</v>
      </c>
      <c r="Q176" s="35">
        <f t="shared" si="41"/>
        <v>262.57350355754954</v>
      </c>
      <c r="R176" s="28" t="str">
        <f t="shared" si="34"/>
        <v>YES</v>
      </c>
      <c r="S176" s="24" t="str">
        <f t="shared" si="42"/>
        <v xml:space="preserve"> </v>
      </c>
      <c r="T176" s="24"/>
      <c r="U176" s="24">
        <v>156</v>
      </c>
      <c r="V176" s="33">
        <f t="shared" si="44"/>
        <v>0.3630000000000001</v>
      </c>
      <c r="W176" s="35">
        <f t="shared" si="35"/>
        <v>242.33392450235095</v>
      </c>
      <c r="X176" s="28" t="str">
        <f t="shared" si="36"/>
        <v>YES</v>
      </c>
      <c r="Y176" s="24">
        <f t="shared" si="37"/>
        <v>394.15003521470595</v>
      </c>
      <c r="Z176" s="24"/>
      <c r="AA176" s="24">
        <v>156</v>
      </c>
      <c r="AB176" s="33">
        <f t="shared" si="45"/>
        <v>0.3630000000000001</v>
      </c>
      <c r="AC176" s="35">
        <f t="shared" si="38"/>
        <v>262.57350355754954</v>
      </c>
      <c r="AD176" s="28" t="str">
        <f t="shared" si="39"/>
        <v>YES</v>
      </c>
      <c r="AE176" s="24" t="str">
        <f t="shared" si="40"/>
        <v xml:space="preserve"> </v>
      </c>
    </row>
    <row r="177" spans="2:31">
      <c r="B177" s="3"/>
      <c r="C177" s="3"/>
      <c r="D177" s="3"/>
      <c r="F177" s="3"/>
      <c r="G177" s="3"/>
      <c r="H177" s="3"/>
      <c r="J177" s="24"/>
      <c r="K177" s="24"/>
      <c r="L177" s="24"/>
      <c r="M177" s="24"/>
      <c r="N177" s="24"/>
      <c r="O177" s="24">
        <v>157</v>
      </c>
      <c r="P177" s="33">
        <f t="shared" si="43"/>
        <v>0.3640000000000001</v>
      </c>
      <c r="Q177" s="35">
        <f t="shared" si="41"/>
        <v>261.95869307201775</v>
      </c>
      <c r="R177" s="28" t="str">
        <f t="shared" si="34"/>
        <v>YES</v>
      </c>
      <c r="S177" s="24" t="str">
        <f t="shared" si="42"/>
        <v xml:space="preserve"> </v>
      </c>
      <c r="T177" s="24"/>
      <c r="U177" s="24">
        <v>157</v>
      </c>
      <c r="V177" s="33">
        <f t="shared" si="44"/>
        <v>0.3640000000000001</v>
      </c>
      <c r="W177" s="35">
        <f t="shared" si="35"/>
        <v>241.66583850540007</v>
      </c>
      <c r="X177" s="28" t="str">
        <f t="shared" si="36"/>
        <v>YES</v>
      </c>
      <c r="Y177" s="24">
        <f t="shared" si="37"/>
        <v>393.14522053572614</v>
      </c>
      <c r="Z177" s="24"/>
      <c r="AA177" s="24">
        <v>157</v>
      </c>
      <c r="AB177" s="33">
        <f t="shared" si="45"/>
        <v>0.3640000000000001</v>
      </c>
      <c r="AC177" s="35">
        <f t="shared" si="38"/>
        <v>261.95869307201775</v>
      </c>
      <c r="AD177" s="28" t="str">
        <f t="shared" si="39"/>
        <v>YES</v>
      </c>
      <c r="AE177" s="24" t="str">
        <f t="shared" si="40"/>
        <v xml:space="preserve"> </v>
      </c>
    </row>
    <row r="178" spans="2:31">
      <c r="B178" s="3"/>
      <c r="C178" s="3"/>
      <c r="D178" s="3"/>
      <c r="F178" s="3"/>
      <c r="G178" s="3"/>
      <c r="H178" s="3"/>
      <c r="J178" s="24"/>
      <c r="K178" s="24"/>
      <c r="L178" s="24"/>
      <c r="M178" s="24"/>
      <c r="N178" s="24"/>
      <c r="O178" s="24">
        <v>158</v>
      </c>
      <c r="P178" s="33">
        <f t="shared" si="43"/>
        <v>0.3650000000000001</v>
      </c>
      <c r="Q178" s="35">
        <f t="shared" si="41"/>
        <v>261.34749647620748</v>
      </c>
      <c r="R178" s="28" t="str">
        <f t="shared" si="34"/>
        <v>YES</v>
      </c>
      <c r="S178" s="24" t="str">
        <f t="shared" si="42"/>
        <v xml:space="preserve"> </v>
      </c>
      <c r="T178" s="24"/>
      <c r="U178" s="24">
        <v>158</v>
      </c>
      <c r="V178" s="33">
        <f t="shared" si="44"/>
        <v>0.3650000000000001</v>
      </c>
      <c r="W178" s="35">
        <f t="shared" si="35"/>
        <v>241.00138669102353</v>
      </c>
      <c r="X178" s="28" t="str">
        <f t="shared" si="36"/>
        <v>YES</v>
      </c>
      <c r="Y178" s="24">
        <f t="shared" si="37"/>
        <v>392.14613764732871</v>
      </c>
      <c r="Z178" s="24"/>
      <c r="AA178" s="24">
        <v>158</v>
      </c>
      <c r="AB178" s="33">
        <f t="shared" si="45"/>
        <v>0.3650000000000001</v>
      </c>
      <c r="AC178" s="35">
        <f t="shared" si="38"/>
        <v>261.34749647620748</v>
      </c>
      <c r="AD178" s="28" t="str">
        <f t="shared" si="39"/>
        <v>YES</v>
      </c>
      <c r="AE178" s="24" t="str">
        <f t="shared" si="40"/>
        <v xml:space="preserve"> </v>
      </c>
    </row>
    <row r="179" spans="2:31">
      <c r="B179" s="3"/>
      <c r="C179" s="3"/>
      <c r="D179" s="3"/>
      <c r="F179" s="3"/>
      <c r="G179" s="3"/>
      <c r="H179" s="3"/>
      <c r="J179" s="24"/>
      <c r="K179" s="24"/>
      <c r="L179" s="24"/>
      <c r="M179" s="24"/>
      <c r="N179" s="24"/>
      <c r="O179" s="24">
        <v>159</v>
      </c>
      <c r="P179" s="33">
        <f t="shared" si="43"/>
        <v>0.3660000000000001</v>
      </c>
      <c r="Q179" s="35">
        <f t="shared" si="41"/>
        <v>260.7398837630966</v>
      </c>
      <c r="R179" s="28" t="str">
        <f t="shared" si="34"/>
        <v>YES</v>
      </c>
      <c r="S179" s="24" t="str">
        <f t="shared" si="42"/>
        <v xml:space="preserve"> </v>
      </c>
      <c r="T179" s="24"/>
      <c r="U179" s="24">
        <v>159</v>
      </c>
      <c r="V179" s="33">
        <f t="shared" si="44"/>
        <v>0.3660000000000001</v>
      </c>
      <c r="W179" s="35">
        <f t="shared" si="35"/>
        <v>240.34053910545447</v>
      </c>
      <c r="X179" s="28" t="str">
        <f t="shared" si="36"/>
        <v>YES</v>
      </c>
      <c r="Y179" s="24">
        <f t="shared" si="37"/>
        <v>391.15273966836702</v>
      </c>
      <c r="Z179" s="24"/>
      <c r="AA179" s="24">
        <v>159</v>
      </c>
      <c r="AB179" s="33">
        <f t="shared" si="45"/>
        <v>0.3660000000000001</v>
      </c>
      <c r="AC179" s="35">
        <f t="shared" si="38"/>
        <v>260.7398837630966</v>
      </c>
      <c r="AD179" s="28" t="str">
        <f t="shared" si="39"/>
        <v>YES</v>
      </c>
      <c r="AE179" s="24" t="str">
        <f t="shared" si="40"/>
        <v xml:space="preserve"> </v>
      </c>
    </row>
    <row r="180" spans="2:31">
      <c r="B180" s="3"/>
      <c r="C180" s="3"/>
      <c r="D180" s="3"/>
      <c r="F180" s="3"/>
      <c r="G180" s="3"/>
      <c r="H180" s="3"/>
      <c r="J180" s="24"/>
      <c r="K180" s="24"/>
      <c r="L180" s="24"/>
      <c r="M180" s="24"/>
      <c r="N180" s="24"/>
      <c r="O180" s="24">
        <v>160</v>
      </c>
      <c r="P180" s="33">
        <f t="shared" si="43"/>
        <v>0.3670000000000001</v>
      </c>
      <c r="Q180" s="35">
        <f t="shared" si="41"/>
        <v>260.13582525170631</v>
      </c>
      <c r="R180" s="28" t="str">
        <f t="shared" si="34"/>
        <v>YES</v>
      </c>
      <c r="S180" s="24" t="str">
        <f t="shared" si="42"/>
        <v xml:space="preserve"> </v>
      </c>
      <c r="T180" s="24"/>
      <c r="U180" s="24">
        <v>160</v>
      </c>
      <c r="V180" s="33">
        <f t="shared" si="44"/>
        <v>0.3670000000000001</v>
      </c>
      <c r="W180" s="35">
        <f t="shared" si="35"/>
        <v>239.68326612094896</v>
      </c>
      <c r="X180" s="28" t="str">
        <f t="shared" si="36"/>
        <v>YES</v>
      </c>
      <c r="Y180" s="24">
        <f t="shared" si="37"/>
        <v>390.16498022897497</v>
      </c>
      <c r="Z180" s="24"/>
      <c r="AA180" s="24">
        <v>160</v>
      </c>
      <c r="AB180" s="33">
        <f t="shared" si="45"/>
        <v>0.3670000000000001</v>
      </c>
      <c r="AC180" s="35">
        <f t="shared" si="38"/>
        <v>260.13582525170631</v>
      </c>
      <c r="AD180" s="28" t="str">
        <f t="shared" si="39"/>
        <v>YES</v>
      </c>
      <c r="AE180" s="24" t="str">
        <f t="shared" si="40"/>
        <v xml:space="preserve"> </v>
      </c>
    </row>
    <row r="181" spans="2:31">
      <c r="B181" s="3"/>
      <c r="C181" s="3"/>
      <c r="D181" s="3"/>
      <c r="F181" s="3"/>
      <c r="G181" s="3"/>
      <c r="H181" s="3"/>
      <c r="J181" s="24"/>
      <c r="K181" s="24"/>
      <c r="L181" s="24"/>
      <c r="M181" s="24"/>
      <c r="N181" s="24"/>
      <c r="O181" s="24">
        <v>161</v>
      </c>
      <c r="P181" s="33">
        <f t="shared" si="43"/>
        <v>0.3680000000000001</v>
      </c>
      <c r="Q181" s="35">
        <f t="shared" si="41"/>
        <v>259.53529158267168</v>
      </c>
      <c r="R181" s="28" t="str">
        <f t="shared" si="34"/>
        <v>YES</v>
      </c>
      <c r="S181" s="24" t="str">
        <f t="shared" si="42"/>
        <v xml:space="preserve"> </v>
      </c>
      <c r="T181" s="24"/>
      <c r="U181" s="24">
        <v>161</v>
      </c>
      <c r="V181" s="33">
        <f t="shared" si="44"/>
        <v>0.3680000000000001</v>
      </c>
      <c r="W181" s="35">
        <f t="shared" si="35"/>
        <v>239.02953843135654</v>
      </c>
      <c r="X181" s="28" t="str">
        <f t="shared" si="36"/>
        <v>YES</v>
      </c>
      <c r="Y181" s="24">
        <f t="shared" si="37"/>
        <v>389.18281346361977</v>
      </c>
      <c r="Z181" s="24"/>
      <c r="AA181" s="24">
        <v>161</v>
      </c>
      <c r="AB181" s="33">
        <f t="shared" si="45"/>
        <v>0.3680000000000001</v>
      </c>
      <c r="AC181" s="35">
        <f t="shared" si="38"/>
        <v>259.53529158267168</v>
      </c>
      <c r="AD181" s="28" t="str">
        <f t="shared" si="39"/>
        <v>YES</v>
      </c>
      <c r="AE181" s="24" t="str">
        <f t="shared" si="40"/>
        <v xml:space="preserve"> </v>
      </c>
    </row>
    <row r="182" spans="2:31">
      <c r="B182" s="3"/>
      <c r="C182" s="3"/>
      <c r="D182" s="3"/>
      <c r="F182" s="3"/>
      <c r="G182" s="3"/>
      <c r="H182" s="3"/>
      <c r="J182" s="24"/>
      <c r="K182" s="24"/>
      <c r="L182" s="24"/>
      <c r="M182" s="24"/>
      <c r="N182" s="24"/>
      <c r="O182" s="24">
        <v>162</v>
      </c>
      <c r="P182" s="33">
        <f t="shared" si="43"/>
        <v>0.36900000000000011</v>
      </c>
      <c r="Q182" s="35">
        <f t="shared" si="41"/>
        <v>258.93825371388374</v>
      </c>
      <c r="R182" s="28" t="str">
        <f t="shared" si="34"/>
        <v>YES</v>
      </c>
      <c r="S182" s="24" t="str">
        <f t="shared" si="42"/>
        <v xml:space="preserve"> </v>
      </c>
      <c r="T182" s="24"/>
      <c r="U182" s="24">
        <v>162</v>
      </c>
      <c r="V182" s="33">
        <f t="shared" si="44"/>
        <v>0.36900000000000011</v>
      </c>
      <c r="W182" s="35">
        <f t="shared" si="35"/>
        <v>238.3793270477623</v>
      </c>
      <c r="X182" s="28" t="str">
        <f t="shared" si="36"/>
        <v>YES</v>
      </c>
      <c r="Y182" s="24">
        <f t="shared" si="37"/>
        <v>388.20619400426961</v>
      </c>
      <c r="Z182" s="24"/>
      <c r="AA182" s="24">
        <v>162</v>
      </c>
      <c r="AB182" s="33">
        <f t="shared" si="45"/>
        <v>0.36900000000000011</v>
      </c>
      <c r="AC182" s="35">
        <f t="shared" si="38"/>
        <v>258.93825371388374</v>
      </c>
      <c r="AD182" s="28" t="str">
        <f t="shared" si="39"/>
        <v>YES</v>
      </c>
      <c r="AE182" s="24" t="str">
        <f t="shared" si="40"/>
        <v xml:space="preserve"> </v>
      </c>
    </row>
    <row r="183" spans="2:31">
      <c r="B183" s="3"/>
      <c r="C183" s="3"/>
      <c r="D183" s="3"/>
      <c r="F183" s="3"/>
      <c r="G183" s="3"/>
      <c r="H183" s="3"/>
      <c r="J183" s="24"/>
      <c r="K183" s="24"/>
      <c r="L183" s="24"/>
      <c r="M183" s="24"/>
      <c r="N183" s="24"/>
      <c r="O183" s="24">
        <v>163</v>
      </c>
      <c r="P183" s="33">
        <f t="shared" si="43"/>
        <v>0.37000000000000011</v>
      </c>
      <c r="Q183" s="35">
        <f t="shared" si="41"/>
        <v>258.34468291620317</v>
      </c>
      <c r="R183" s="28" t="str">
        <f t="shared" si="34"/>
        <v>YES</v>
      </c>
      <c r="S183" s="24" t="str">
        <f t="shared" si="42"/>
        <v xml:space="preserve"> </v>
      </c>
      <c r="T183" s="24"/>
      <c r="U183" s="24">
        <v>163</v>
      </c>
      <c r="V183" s="33">
        <f t="shared" si="44"/>
        <v>0.37000000000000011</v>
      </c>
      <c r="W183" s="35">
        <f t="shared" si="35"/>
        <v>237.73260329420032</v>
      </c>
      <c r="X183" s="28" t="str">
        <f t="shared" si="36"/>
        <v>YES</v>
      </c>
      <c r="Y183" s="24">
        <f t="shared" si="37"/>
        <v>387.23507697366983</v>
      </c>
      <c r="Z183" s="24"/>
      <c r="AA183" s="24">
        <v>163</v>
      </c>
      <c r="AB183" s="33">
        <f t="shared" si="45"/>
        <v>0.37000000000000011</v>
      </c>
      <c r="AC183" s="35">
        <f t="shared" si="38"/>
        <v>258.34468291620317</v>
      </c>
      <c r="AD183" s="28" t="str">
        <f t="shared" si="39"/>
        <v>YES</v>
      </c>
      <c r="AE183" s="24" t="str">
        <f t="shared" si="40"/>
        <v xml:space="preserve"> </v>
      </c>
    </row>
    <row r="184" spans="2:31">
      <c r="B184" s="3"/>
      <c r="C184" s="3"/>
      <c r="D184" s="3"/>
      <c r="F184" s="3"/>
      <c r="G184" s="3"/>
      <c r="H184" s="3"/>
      <c r="J184" s="24"/>
      <c r="K184" s="24"/>
      <c r="L184" s="24"/>
      <c r="M184" s="24"/>
      <c r="N184" s="24"/>
      <c r="O184" s="24">
        <v>164</v>
      </c>
      <c r="P184" s="33">
        <f t="shared" si="43"/>
        <v>0.37100000000000011</v>
      </c>
      <c r="Q184" s="35">
        <f t="shared" si="41"/>
        <v>257.75455076924197</v>
      </c>
      <c r="R184" s="28" t="str">
        <f t="shared" si="34"/>
        <v>YES</v>
      </c>
      <c r="S184" s="24" t="str">
        <f t="shared" si="42"/>
        <v xml:space="preserve"> </v>
      </c>
      <c r="T184" s="24"/>
      <c r="U184" s="24">
        <v>164</v>
      </c>
      <c r="V184" s="33">
        <f t="shared" si="44"/>
        <v>0.37100000000000011</v>
      </c>
      <c r="W184" s="35">
        <f t="shared" si="35"/>
        <v>237.08933880343568</v>
      </c>
      <c r="X184" s="28" t="str">
        <f t="shared" si="36"/>
        <v>YES</v>
      </c>
      <c r="Y184" s="24">
        <f t="shared" si="37"/>
        <v>386.26941797873002</v>
      </c>
      <c r="Z184" s="24"/>
      <c r="AA184" s="24">
        <v>164</v>
      </c>
      <c r="AB184" s="33">
        <f t="shared" si="45"/>
        <v>0.37100000000000011</v>
      </c>
      <c r="AC184" s="35">
        <f t="shared" si="38"/>
        <v>257.75455076924197</v>
      </c>
      <c r="AD184" s="28" t="str">
        <f t="shared" si="39"/>
        <v>YES</v>
      </c>
      <c r="AE184" s="24" t="str">
        <f t="shared" si="40"/>
        <v xml:space="preserve"> </v>
      </c>
    </row>
    <row r="185" spans="2:31">
      <c r="B185" s="3"/>
      <c r="C185" s="3"/>
      <c r="D185" s="3"/>
      <c r="F185" s="3"/>
      <c r="G185" s="3"/>
      <c r="H185" s="3"/>
      <c r="J185" s="24"/>
      <c r="K185" s="24"/>
      <c r="L185" s="24"/>
      <c r="M185" s="24"/>
      <c r="N185" s="24"/>
      <c r="O185" s="24">
        <v>165</v>
      </c>
      <c r="P185" s="33">
        <f t="shared" si="43"/>
        <v>0.37200000000000011</v>
      </c>
      <c r="Q185" s="35">
        <f t="shared" si="41"/>
        <v>257.16782915721473</v>
      </c>
      <c r="R185" s="28" t="str">
        <f t="shared" si="34"/>
        <v>YES</v>
      </c>
      <c r="S185" s="24" t="str">
        <f t="shared" si="42"/>
        <v xml:space="preserve"> </v>
      </c>
      <c r="T185" s="24"/>
      <c r="U185" s="24">
        <v>165</v>
      </c>
      <c r="V185" s="33">
        <f t="shared" si="44"/>
        <v>0.37200000000000011</v>
      </c>
      <c r="W185" s="35">
        <f t="shared" si="35"/>
        <v>236.44950551281516</v>
      </c>
      <c r="X185" s="28" t="str">
        <f t="shared" si="36"/>
        <v>YES</v>
      </c>
      <c r="Y185" s="24">
        <f t="shared" si="37"/>
        <v>385.30917310401594</v>
      </c>
      <c r="Z185" s="24"/>
      <c r="AA185" s="24">
        <v>165</v>
      </c>
      <c r="AB185" s="33">
        <f t="shared" si="45"/>
        <v>0.37200000000000011</v>
      </c>
      <c r="AC185" s="35">
        <f t="shared" si="38"/>
        <v>257.16782915721473</v>
      </c>
      <c r="AD185" s="28" t="str">
        <f t="shared" si="39"/>
        <v>YES</v>
      </c>
      <c r="AE185" s="24" t="str">
        <f t="shared" si="40"/>
        <v xml:space="preserve"> </v>
      </c>
    </row>
    <row r="186" spans="2:31">
      <c r="B186" s="3"/>
      <c r="C186" s="3"/>
      <c r="D186" s="3"/>
      <c r="F186" s="3"/>
      <c r="G186" s="3"/>
      <c r="H186" s="3"/>
      <c r="J186" s="24"/>
      <c r="K186" s="24"/>
      <c r="L186" s="24"/>
      <c r="M186" s="24"/>
      <c r="N186" s="24"/>
      <c r="O186" s="24">
        <v>166</v>
      </c>
      <c r="P186" s="33">
        <f t="shared" si="43"/>
        <v>0.37300000000000011</v>
      </c>
      <c r="Q186" s="35">
        <f t="shared" si="41"/>
        <v>256.58449026485522</v>
      </c>
      <c r="R186" s="28" t="str">
        <f t="shared" si="34"/>
        <v>YES</v>
      </c>
      <c r="S186" s="24" t="str">
        <f t="shared" si="42"/>
        <v xml:space="preserve"> </v>
      </c>
      <c r="T186" s="24"/>
      <c r="U186" s="24">
        <v>166</v>
      </c>
      <c r="V186" s="33">
        <f t="shared" si="44"/>
        <v>0.37300000000000011</v>
      </c>
      <c r="W186" s="35">
        <f t="shared" si="35"/>
        <v>235.81307566018432</v>
      </c>
      <c r="X186" s="28" t="str">
        <f t="shared" si="36"/>
        <v>YES</v>
      </c>
      <c r="Y186" s="24">
        <f t="shared" si="37"/>
        <v>384.35429890534766</v>
      </c>
      <c r="Z186" s="24"/>
      <c r="AA186" s="24">
        <v>166</v>
      </c>
      <c r="AB186" s="33">
        <f t="shared" si="45"/>
        <v>0.37300000000000011</v>
      </c>
      <c r="AC186" s="35">
        <f t="shared" si="38"/>
        <v>256.58449026485522</v>
      </c>
      <c r="AD186" s="28" t="str">
        <f t="shared" si="39"/>
        <v>YES</v>
      </c>
      <c r="AE186" s="24" t="str">
        <f t="shared" si="40"/>
        <v xml:space="preserve"> </v>
      </c>
    </row>
    <row r="187" spans="2:31">
      <c r="B187" s="3"/>
      <c r="C187" s="3"/>
      <c r="D187" s="3"/>
      <c r="F187" s="3"/>
      <c r="G187" s="3"/>
      <c r="H187" s="3"/>
      <c r="J187" s="24"/>
      <c r="K187" s="24"/>
      <c r="L187" s="24"/>
      <c r="M187" s="24"/>
      <c r="N187" s="24"/>
      <c r="O187" s="24">
        <v>167</v>
      </c>
      <c r="P187" s="33">
        <f t="shared" si="43"/>
        <v>0.37400000000000011</v>
      </c>
      <c r="Q187" s="35">
        <f t="shared" si="41"/>
        <v>256.00450657339934</v>
      </c>
      <c r="R187" s="28" t="str">
        <f t="shared" si="34"/>
        <v>YES</v>
      </c>
      <c r="S187" s="24" t="str">
        <f t="shared" si="42"/>
        <v xml:space="preserve"> </v>
      </c>
      <c r="T187" s="24"/>
      <c r="U187" s="24">
        <v>167</v>
      </c>
      <c r="V187" s="33">
        <f t="shared" si="44"/>
        <v>0.37400000000000011</v>
      </c>
      <c r="W187" s="35">
        <f t="shared" si="35"/>
        <v>235.18002177987</v>
      </c>
      <c r="X187" s="28" t="str">
        <f t="shared" si="36"/>
        <v>YES</v>
      </c>
      <c r="Y187" s="24">
        <f t="shared" si="37"/>
        <v>383.40475240349912</v>
      </c>
      <c r="Z187" s="24"/>
      <c r="AA187" s="24">
        <v>167</v>
      </c>
      <c r="AB187" s="33">
        <f t="shared" si="45"/>
        <v>0.37400000000000011</v>
      </c>
      <c r="AC187" s="35">
        <f t="shared" si="38"/>
        <v>256.00450657339934</v>
      </c>
      <c r="AD187" s="28" t="str">
        <f t="shared" si="39"/>
        <v>YES</v>
      </c>
      <c r="AE187" s="24" t="str">
        <f t="shared" si="40"/>
        <v xml:space="preserve"> </v>
      </c>
    </row>
    <row r="188" spans="2:31">
      <c r="B188" s="3"/>
      <c r="C188" s="3"/>
      <c r="D188" s="3"/>
      <c r="F188" s="3"/>
      <c r="G188" s="3"/>
      <c r="H188" s="3"/>
      <c r="J188" s="24"/>
      <c r="K188" s="24"/>
      <c r="L188" s="24"/>
      <c r="M188" s="24"/>
      <c r="N188" s="24"/>
      <c r="O188" s="24">
        <v>168</v>
      </c>
      <c r="P188" s="33">
        <f t="shared" si="43"/>
        <v>0.37500000000000011</v>
      </c>
      <c r="Q188" s="35">
        <f t="shared" si="41"/>
        <v>255.42785085663218</v>
      </c>
      <c r="R188" s="28" t="str">
        <f t="shared" si="34"/>
        <v>YES</v>
      </c>
      <c r="S188" s="24" t="str">
        <f t="shared" si="42"/>
        <v xml:space="preserve"> </v>
      </c>
      <c r="T188" s="24"/>
      <c r="U188" s="24">
        <v>168</v>
      </c>
      <c r="V188" s="33">
        <f t="shared" si="44"/>
        <v>0.37500000000000011</v>
      </c>
      <c r="W188" s="35">
        <f t="shared" si="35"/>
        <v>234.55031669872744</v>
      </c>
      <c r="X188" s="28" t="str">
        <f t="shared" si="36"/>
        <v>YES</v>
      </c>
      <c r="Y188" s="24">
        <f t="shared" si="37"/>
        <v>382.46049107799928</v>
      </c>
      <c r="Z188" s="24"/>
      <c r="AA188" s="24">
        <v>168</v>
      </c>
      <c r="AB188" s="33">
        <f t="shared" si="45"/>
        <v>0.37500000000000011</v>
      </c>
      <c r="AC188" s="35">
        <f t="shared" si="38"/>
        <v>255.42785085663218</v>
      </c>
      <c r="AD188" s="28" t="str">
        <f t="shared" si="39"/>
        <v>YES</v>
      </c>
      <c r="AE188" s="24" t="str">
        <f t="shared" si="40"/>
        <v xml:space="preserve"> </v>
      </c>
    </row>
    <row r="189" spans="2:31">
      <c r="B189" s="3"/>
      <c r="C189" s="3"/>
      <c r="D189" s="3"/>
      <c r="F189" s="3"/>
      <c r="G189" s="3"/>
      <c r="H189" s="3"/>
      <c r="J189" s="24"/>
      <c r="K189" s="24"/>
      <c r="L189" s="24"/>
      <c r="M189" s="24"/>
      <c r="N189" s="24"/>
      <c r="O189" s="24">
        <v>169</v>
      </c>
      <c r="P189" s="33">
        <f t="shared" si="43"/>
        <v>0.37600000000000011</v>
      </c>
      <c r="Q189" s="35">
        <f t="shared" si="41"/>
        <v>254.854496176998</v>
      </c>
      <c r="R189" s="28" t="str">
        <f t="shared" si="34"/>
        <v>YES</v>
      </c>
      <c r="S189" s="24" t="str">
        <f t="shared" si="42"/>
        <v xml:space="preserve"> </v>
      </c>
      <c r="T189" s="24"/>
      <c r="U189" s="24">
        <v>169</v>
      </c>
      <c r="V189" s="33">
        <f t="shared" si="44"/>
        <v>0.37600000000000011</v>
      </c>
      <c r="W189" s="35">
        <f t="shared" si="35"/>
        <v>233.92393353225029</v>
      </c>
      <c r="X189" s="28" t="str">
        <f t="shared" si="36"/>
        <v>YES</v>
      </c>
      <c r="Y189" s="24">
        <f t="shared" si="37"/>
        <v>381.52147286103235</v>
      </c>
      <c r="Z189" s="24"/>
      <c r="AA189" s="24">
        <v>169</v>
      </c>
      <c r="AB189" s="33">
        <f t="shared" si="45"/>
        <v>0.37600000000000011</v>
      </c>
      <c r="AC189" s="35">
        <f t="shared" si="38"/>
        <v>254.854496176998</v>
      </c>
      <c r="AD189" s="28" t="str">
        <f t="shared" si="39"/>
        <v>YES</v>
      </c>
      <c r="AE189" s="24" t="str">
        <f t="shared" si="40"/>
        <v xml:space="preserve"> </v>
      </c>
    </row>
    <row r="190" spans="2:31">
      <c r="B190" s="3"/>
      <c r="C190" s="3"/>
      <c r="D190" s="3"/>
      <c r="F190" s="3"/>
      <c r="G190" s="3"/>
      <c r="H190" s="3"/>
      <c r="J190" s="24"/>
      <c r="K190" s="24"/>
      <c r="L190" s="24"/>
      <c r="M190" s="24"/>
      <c r="N190" s="24"/>
      <c r="O190" s="24">
        <v>170</v>
      </c>
      <c r="P190" s="33">
        <f t="shared" si="43"/>
        <v>0.37700000000000011</v>
      </c>
      <c r="Q190" s="35">
        <f t="shared" si="41"/>
        <v>254.28441588177216</v>
      </c>
      <c r="R190" s="28" t="str">
        <f t="shared" si="34"/>
        <v>YES</v>
      </c>
      <c r="S190" s="24" t="str">
        <f t="shared" si="42"/>
        <v xml:space="preserve"> </v>
      </c>
      <c r="T190" s="24"/>
      <c r="U190" s="24">
        <v>170</v>
      </c>
      <c r="V190" s="33">
        <f t="shared" si="44"/>
        <v>0.37700000000000011</v>
      </c>
      <c r="W190" s="35">
        <f t="shared" si="35"/>
        <v>233.30084568074241</v>
      </c>
      <c r="X190" s="28" t="str">
        <f t="shared" si="36"/>
        <v>YES</v>
      </c>
      <c r="Y190" s="24">
        <f t="shared" si="37"/>
        <v>380.58765613143407</v>
      </c>
      <c r="Z190" s="24"/>
      <c r="AA190" s="24">
        <v>170</v>
      </c>
      <c r="AB190" s="33">
        <f t="shared" si="45"/>
        <v>0.37700000000000011</v>
      </c>
      <c r="AC190" s="35">
        <f t="shared" si="38"/>
        <v>254.28441588177216</v>
      </c>
      <c r="AD190" s="28" t="str">
        <f t="shared" si="39"/>
        <v>YES</v>
      </c>
      <c r="AE190" s="24" t="str">
        <f t="shared" si="40"/>
        <v xml:space="preserve"> </v>
      </c>
    </row>
    <row r="191" spans="2:31">
      <c r="B191" s="3"/>
      <c r="C191" s="3"/>
      <c r="D191" s="3"/>
      <c r="F191" s="3"/>
      <c r="G191" s="3"/>
      <c r="H191" s="3"/>
      <c r="J191" s="24"/>
      <c r="K191" s="24"/>
      <c r="L191" s="24"/>
      <c r="M191" s="24"/>
      <c r="N191" s="24"/>
      <c r="O191" s="24">
        <v>171</v>
      </c>
      <c r="P191" s="33">
        <f t="shared" si="43"/>
        <v>0.37800000000000011</v>
      </c>
      <c r="Q191" s="35">
        <f t="shared" si="41"/>
        <v>253.71758359929402</v>
      </c>
      <c r="R191" s="28" t="str">
        <f t="shared" si="34"/>
        <v>YES</v>
      </c>
      <c r="S191" s="24" t="str">
        <f t="shared" si="42"/>
        <v xml:space="preserve"> </v>
      </c>
      <c r="T191" s="24"/>
      <c r="U191" s="24">
        <v>171</v>
      </c>
      <c r="V191" s="33">
        <f t="shared" si="44"/>
        <v>0.37800000000000011</v>
      </c>
      <c r="W191" s="35">
        <f t="shared" si="35"/>
        <v>232.68102682555065</v>
      </c>
      <c r="X191" s="28" t="str">
        <f t="shared" si="36"/>
        <v>YES</v>
      </c>
      <c r="Y191" s="24">
        <f t="shared" si="37"/>
        <v>379.65899970878468</v>
      </c>
      <c r="Z191" s="24"/>
      <c r="AA191" s="24">
        <v>171</v>
      </c>
      <c r="AB191" s="33">
        <f t="shared" si="45"/>
        <v>0.37800000000000011</v>
      </c>
      <c r="AC191" s="35">
        <f t="shared" si="38"/>
        <v>253.71758359929402</v>
      </c>
      <c r="AD191" s="28" t="str">
        <f t="shared" si="39"/>
        <v>YES</v>
      </c>
      <c r="AE191" s="24" t="str">
        <f t="shared" si="40"/>
        <v xml:space="preserve"> </v>
      </c>
    </row>
    <row r="192" spans="2:31">
      <c r="B192" s="3"/>
      <c r="C192" s="3"/>
      <c r="D192" s="3"/>
      <c r="F192" s="3"/>
      <c r="G192" s="3"/>
      <c r="H192" s="3"/>
      <c r="J192" s="24"/>
      <c r="K192" s="24"/>
      <c r="L192" s="24"/>
      <c r="M192" s="24"/>
      <c r="N192" s="24"/>
      <c r="O192" s="24">
        <v>172</v>
      </c>
      <c r="P192" s="33">
        <f t="shared" si="43"/>
        <v>0.37900000000000011</v>
      </c>
      <c r="Q192" s="35">
        <f t="shared" si="41"/>
        <v>253.15397323525914</v>
      </c>
      <c r="R192" s="28" t="str">
        <f t="shared" si="34"/>
        <v>YES</v>
      </c>
      <c r="S192" s="24" t="str">
        <f t="shared" si="42"/>
        <v xml:space="preserve"> </v>
      </c>
      <c r="T192" s="24"/>
      <c r="U192" s="24">
        <v>172</v>
      </c>
      <c r="V192" s="33">
        <f t="shared" si="44"/>
        <v>0.37900000000000011</v>
      </c>
      <c r="W192" s="35">
        <f t="shared" si="35"/>
        <v>232.06445092535716</v>
      </c>
      <c r="X192" s="28" t="str">
        <f t="shared" si="36"/>
        <v>YES</v>
      </c>
      <c r="Y192" s="24">
        <f t="shared" si="37"/>
        <v>378.73546284759385</v>
      </c>
      <c r="Z192" s="24"/>
      <c r="AA192" s="24">
        <v>172</v>
      </c>
      <c r="AB192" s="33">
        <f t="shared" si="45"/>
        <v>0.37900000000000011</v>
      </c>
      <c r="AC192" s="35">
        <f t="shared" si="38"/>
        <v>253.15397323525914</v>
      </c>
      <c r="AD192" s="28" t="str">
        <f t="shared" si="39"/>
        <v>YES</v>
      </c>
      <c r="AE192" s="24" t="str">
        <f t="shared" si="40"/>
        <v xml:space="preserve"> </v>
      </c>
    </row>
    <row r="193" spans="2:31">
      <c r="B193" s="3"/>
      <c r="C193" s="3"/>
      <c r="D193" s="3"/>
      <c r="F193" s="3"/>
      <c r="G193" s="3"/>
      <c r="H193" s="3"/>
      <c r="J193" s="24"/>
      <c r="K193" s="24"/>
      <c r="L193" s="24"/>
      <c r="M193" s="24"/>
      <c r="N193" s="24"/>
      <c r="O193" s="24">
        <v>173</v>
      </c>
      <c r="P193" s="33">
        <f t="shared" si="43"/>
        <v>0.38000000000000012</v>
      </c>
      <c r="Q193" s="35">
        <f t="shared" si="41"/>
        <v>252.59355896907039</v>
      </c>
      <c r="R193" s="28" t="str">
        <f t="shared" si="34"/>
        <v>YES</v>
      </c>
      <c r="S193" s="24" t="str">
        <f t="shared" si="42"/>
        <v xml:space="preserve"> </v>
      </c>
      <c r="T193" s="24"/>
      <c r="U193" s="24">
        <v>173</v>
      </c>
      <c r="V193" s="33">
        <f t="shared" si="44"/>
        <v>0.38000000000000012</v>
      </c>
      <c r="W193" s="35">
        <f t="shared" si="35"/>
        <v>231.45109221253034</v>
      </c>
      <c r="X193" s="28" t="str">
        <f t="shared" si="36"/>
        <v>YES</v>
      </c>
      <c r="Y193" s="24">
        <f t="shared" si="37"/>
        <v>377.81700523157912</v>
      </c>
      <c r="Z193" s="24"/>
      <c r="AA193" s="24">
        <v>173</v>
      </c>
      <c r="AB193" s="33">
        <f t="shared" si="45"/>
        <v>0.38000000000000012</v>
      </c>
      <c r="AC193" s="35">
        <f t="shared" si="38"/>
        <v>252.59355896907039</v>
      </c>
      <c r="AD193" s="28" t="str">
        <f t="shared" si="39"/>
        <v>YES</v>
      </c>
      <c r="AE193" s="24" t="str">
        <f t="shared" si="40"/>
        <v xml:space="preserve"> </v>
      </c>
    </row>
    <row r="194" spans="2:31">
      <c r="B194" s="3"/>
      <c r="C194" s="3"/>
      <c r="D194" s="3"/>
      <c r="F194" s="3"/>
      <c r="G194" s="3"/>
      <c r="H194" s="3"/>
      <c r="J194" s="24"/>
      <c r="K194" s="24"/>
      <c r="L194" s="24"/>
      <c r="M194" s="24"/>
      <c r="N194" s="24"/>
      <c r="O194" s="24">
        <v>174</v>
      </c>
      <c r="P194" s="33">
        <f t="shared" si="43"/>
        <v>0.38100000000000012</v>
      </c>
      <c r="Q194" s="35">
        <f t="shared" si="41"/>
        <v>252.0363152502461</v>
      </c>
      <c r="R194" s="28" t="str">
        <f t="shared" si="34"/>
        <v>YES</v>
      </c>
      <c r="S194" s="24" t="str">
        <f t="shared" si="42"/>
        <v xml:space="preserve"> </v>
      </c>
      <c r="T194" s="24"/>
      <c r="U194" s="24">
        <v>174</v>
      </c>
      <c r="V194" s="33">
        <f t="shared" si="44"/>
        <v>0.38100000000000012</v>
      </c>
      <c r="W194" s="35">
        <f t="shared" si="35"/>
        <v>230.84092518953304</v>
      </c>
      <c r="X194" s="28" t="str">
        <f t="shared" si="36"/>
        <v>YES</v>
      </c>
      <c r="Y194" s="24">
        <f t="shared" si="37"/>
        <v>376.90358696803298</v>
      </c>
      <c r="Z194" s="24"/>
      <c r="AA194" s="24">
        <v>174</v>
      </c>
      <c r="AB194" s="33">
        <f t="shared" si="45"/>
        <v>0.38100000000000012</v>
      </c>
      <c r="AC194" s="35">
        <f t="shared" si="38"/>
        <v>252.0363152502461</v>
      </c>
      <c r="AD194" s="28" t="str">
        <f t="shared" si="39"/>
        <v>YES</v>
      </c>
      <c r="AE194" s="24" t="str">
        <f t="shared" si="40"/>
        <v xml:space="preserve"> </v>
      </c>
    </row>
    <row r="195" spans="2:31">
      <c r="B195" s="3"/>
      <c r="C195" s="3"/>
      <c r="D195" s="3"/>
      <c r="F195" s="3"/>
      <c r="G195" s="3"/>
      <c r="H195" s="3"/>
      <c r="J195" s="24"/>
      <c r="K195" s="24"/>
      <c r="L195" s="24"/>
      <c r="M195" s="24"/>
      <c r="N195" s="24"/>
      <c r="O195" s="24">
        <v>175</v>
      </c>
      <c r="P195" s="33">
        <f t="shared" si="43"/>
        <v>0.38200000000000012</v>
      </c>
      <c r="Q195" s="35">
        <f t="shared" si="41"/>
        <v>251.48221679488518</v>
      </c>
      <c r="R195" s="28" t="str">
        <f t="shared" si="34"/>
        <v>YES</v>
      </c>
      <c r="S195" s="24" t="str">
        <f t="shared" si="42"/>
        <v xml:space="preserve"> </v>
      </c>
      <c r="T195" s="24"/>
      <c r="U195" s="24">
        <v>175</v>
      </c>
      <c r="V195" s="33">
        <f t="shared" si="44"/>
        <v>0.38200000000000012</v>
      </c>
      <c r="W195" s="35">
        <f t="shared" si="35"/>
        <v>230.23392462538735</v>
      </c>
      <c r="X195" s="28" t="str">
        <f t="shared" si="36"/>
        <v>YES</v>
      </c>
      <c r="Y195" s="24">
        <f t="shared" si="37"/>
        <v>375.99516858227912</v>
      </c>
      <c r="Z195" s="24"/>
      <c r="AA195" s="24">
        <v>175</v>
      </c>
      <c r="AB195" s="33">
        <f t="shared" si="45"/>
        <v>0.38200000000000012</v>
      </c>
      <c r="AC195" s="35">
        <f t="shared" si="38"/>
        <v>251.48221679488518</v>
      </c>
      <c r="AD195" s="28" t="str">
        <f t="shared" si="39"/>
        <v>YES</v>
      </c>
      <c r="AE195" s="24" t="str">
        <f t="shared" si="40"/>
        <v xml:space="preserve"> </v>
      </c>
    </row>
    <row r="196" spans="2:31">
      <c r="B196" s="3"/>
      <c r="C196" s="3"/>
      <c r="D196" s="3"/>
      <c r="F196" s="3"/>
      <c r="G196" s="3"/>
      <c r="H196" s="3"/>
      <c r="J196" s="24"/>
      <c r="K196" s="24"/>
      <c r="L196" s="24"/>
      <c r="M196" s="24"/>
      <c r="N196" s="24"/>
      <c r="O196" s="24">
        <v>176</v>
      </c>
      <c r="P196" s="33">
        <f t="shared" si="43"/>
        <v>0.38300000000000012</v>
      </c>
      <c r="Q196" s="35">
        <f t="shared" si="41"/>
        <v>250.93123858218695</v>
      </c>
      <c r="R196" s="28" t="str">
        <f t="shared" si="34"/>
        <v>YES</v>
      </c>
      <c r="S196" s="24" t="str">
        <f t="shared" si="42"/>
        <v xml:space="preserve"> </v>
      </c>
      <c r="T196" s="24"/>
      <c r="U196" s="24">
        <v>176</v>
      </c>
      <c r="V196" s="33">
        <f t="shared" si="44"/>
        <v>0.38300000000000012</v>
      </c>
      <c r="W196" s="35">
        <f t="shared" si="35"/>
        <v>229.63006555219476</v>
      </c>
      <c r="X196" s="28" t="str">
        <f t="shared" si="36"/>
        <v>YES</v>
      </c>
      <c r="Y196" s="24">
        <f t="shared" si="37"/>
        <v>375.09171101221597</v>
      </c>
      <c r="Z196" s="24"/>
      <c r="AA196" s="24">
        <v>176</v>
      </c>
      <c r="AB196" s="33">
        <f t="shared" si="45"/>
        <v>0.38300000000000012</v>
      </c>
      <c r="AC196" s="35">
        <f t="shared" si="38"/>
        <v>250.93123858218695</v>
      </c>
      <c r="AD196" s="28" t="str">
        <f t="shared" si="39"/>
        <v>YES</v>
      </c>
      <c r="AE196" s="24" t="str">
        <f t="shared" si="40"/>
        <v xml:space="preserve"> </v>
      </c>
    </row>
    <row r="197" spans="2:31">
      <c r="B197" s="3"/>
      <c r="C197" s="3"/>
      <c r="D197" s="3"/>
      <c r="F197" s="3"/>
      <c r="G197" s="3"/>
      <c r="H197" s="3"/>
      <c r="J197" s="24"/>
      <c r="K197" s="24"/>
      <c r="L197" s="24"/>
      <c r="M197" s="24"/>
      <c r="N197" s="24"/>
      <c r="O197" s="24">
        <v>177</v>
      </c>
      <c r="P197" s="33">
        <f t="shared" si="43"/>
        <v>0.38400000000000012</v>
      </c>
      <c r="Q197" s="35">
        <f t="shared" si="41"/>
        <v>250.38335585102607</v>
      </c>
      <c r="R197" s="28" t="str">
        <f t="shared" si="34"/>
        <v>YES</v>
      </c>
      <c r="S197" s="24" t="str">
        <f t="shared" si="42"/>
        <v xml:space="preserve"> </v>
      </c>
      <c r="T197" s="24"/>
      <c r="U197" s="24">
        <v>177</v>
      </c>
      <c r="V197" s="33">
        <f t="shared" si="44"/>
        <v>0.38400000000000012</v>
      </c>
      <c r="W197" s="35">
        <f t="shared" si="35"/>
        <v>229.0293232617108</v>
      </c>
      <c r="X197" s="28" t="str">
        <f t="shared" si="36"/>
        <v>YES</v>
      </c>
      <c r="Y197" s="24">
        <f t="shared" si="37"/>
        <v>374.19317560294405</v>
      </c>
      <c r="Z197" s="24"/>
      <c r="AA197" s="24">
        <v>177</v>
      </c>
      <c r="AB197" s="33">
        <f t="shared" si="45"/>
        <v>0.38400000000000012</v>
      </c>
      <c r="AC197" s="35">
        <f t="shared" si="38"/>
        <v>250.38335585102607</v>
      </c>
      <c r="AD197" s="28" t="str">
        <f t="shared" si="39"/>
        <v>YES</v>
      </c>
      <c r="AE197" s="24" t="str">
        <f t="shared" si="40"/>
        <v xml:space="preserve"> </v>
      </c>
    </row>
    <row r="198" spans="2:31">
      <c r="B198" s="3"/>
      <c r="C198" s="3"/>
      <c r="D198" s="3"/>
      <c r="F198" s="3"/>
      <c r="G198" s="3"/>
      <c r="H198" s="3"/>
      <c r="J198" s="24"/>
      <c r="K198" s="24"/>
      <c r="L198" s="24"/>
      <c r="M198" s="24"/>
      <c r="N198" s="24"/>
      <c r="O198" s="24">
        <v>178</v>
      </c>
      <c r="P198" s="33">
        <f t="shared" si="43"/>
        <v>0.38500000000000012</v>
      </c>
      <c r="Q198" s="35">
        <f t="shared" si="41"/>
        <v>249.83854409658022</v>
      </c>
      <c r="R198" s="28" t="str">
        <f t="shared" si="34"/>
        <v>YES</v>
      </c>
      <c r="S198" s="24" t="str">
        <f t="shared" si="42"/>
        <v xml:space="preserve"> </v>
      </c>
      <c r="T198" s="24"/>
      <c r="U198" s="24">
        <v>178</v>
      </c>
      <c r="V198" s="33">
        <f t="shared" si="44"/>
        <v>0.38500000000000012</v>
      </c>
      <c r="W198" s="35">
        <f t="shared" si="35"/>
        <v>228.43167330197267</v>
      </c>
      <c r="X198" s="28" t="str">
        <f t="shared" si="36"/>
        <v>YES</v>
      </c>
      <c r="Y198" s="24">
        <f t="shared" si="37"/>
        <v>373.29952410147882</v>
      </c>
      <c r="Z198" s="24"/>
      <c r="AA198" s="24">
        <v>178</v>
      </c>
      <c r="AB198" s="33">
        <f t="shared" si="45"/>
        <v>0.38500000000000012</v>
      </c>
      <c r="AC198" s="35">
        <f t="shared" si="38"/>
        <v>249.83854409658022</v>
      </c>
      <c r="AD198" s="28" t="str">
        <f t="shared" si="39"/>
        <v>YES</v>
      </c>
      <c r="AE198" s="24" t="str">
        <f t="shared" si="40"/>
        <v xml:space="preserve"> </v>
      </c>
    </row>
    <row r="199" spans="2:31">
      <c r="B199" s="3"/>
      <c r="C199" s="3"/>
      <c r="D199" s="3"/>
      <c r="F199" s="3"/>
      <c r="G199" s="3"/>
      <c r="H199" s="3"/>
      <c r="J199" s="24"/>
      <c r="K199" s="24"/>
      <c r="L199" s="24"/>
      <c r="M199" s="24"/>
      <c r="N199" s="24"/>
      <c r="O199" s="24">
        <v>179</v>
      </c>
      <c r="P199" s="33">
        <f t="shared" si="43"/>
        <v>0.38600000000000012</v>
      </c>
      <c r="Q199" s="35">
        <f t="shared" si="41"/>
        <v>249.29677906701056</v>
      </c>
      <c r="R199" s="28" t="str">
        <f t="shared" ref="R199:R262" si="46">IF(Q199&lt;$K$13,"YES","NO")</f>
        <v>YES</v>
      </c>
      <c r="S199" s="24" t="str">
        <f t="shared" si="42"/>
        <v xml:space="preserve"> </v>
      </c>
      <c r="T199" s="24"/>
      <c r="U199" s="24">
        <v>179</v>
      </c>
      <c r="V199" s="33">
        <f t="shared" si="44"/>
        <v>0.38600000000000012</v>
      </c>
      <c r="W199" s="35">
        <f t="shared" ref="W199:W262" si="47">($K$28*SIN(V199))+($K$35/TAN(V199))</f>
        <v>227.83709147397971</v>
      </c>
      <c r="X199" s="28" t="str">
        <f t="shared" ref="X199:X262" si="48">IF(W199&lt;$K$36,"YES","NO")</f>
        <v>YES</v>
      </c>
      <c r="Y199" s="24">
        <f t="shared" ref="Y199:Y262" si="49">IF(AND(X199="YES",($K$34/(SIN(V199)))-($K$28/TAN(V199))+($K$34/(SIN(V199)))&gt;=$K$27,V199&lt;=(45*PI()/180)),($K$34/(SIN(V199)))-($K$28/TAN(V199))+($K$34/(SIN(V199)))," ")</f>
        <v>372.41071865154436</v>
      </c>
      <c r="Z199" s="24"/>
      <c r="AA199" s="24">
        <v>179</v>
      </c>
      <c r="AB199" s="33">
        <f t="shared" si="45"/>
        <v>0.38600000000000012</v>
      </c>
      <c r="AC199" s="35">
        <f t="shared" si="38"/>
        <v>249.29677906701056</v>
      </c>
      <c r="AD199" s="28" t="str">
        <f t="shared" si="39"/>
        <v>YES</v>
      </c>
      <c r="AE199" s="24" t="str">
        <f t="shared" si="40"/>
        <v xml:space="preserve"> </v>
      </c>
    </row>
    <row r="200" spans="2:31">
      <c r="B200" s="3"/>
      <c r="C200" s="3"/>
      <c r="D200" s="3"/>
      <c r="F200" s="3"/>
      <c r="G200" s="3"/>
      <c r="H200" s="3"/>
      <c r="J200" s="24"/>
      <c r="K200" s="24"/>
      <c r="L200" s="24"/>
      <c r="M200" s="24"/>
      <c r="N200" s="24"/>
      <c r="O200" s="24">
        <v>180</v>
      </c>
      <c r="P200" s="33">
        <f t="shared" si="43"/>
        <v>0.38700000000000012</v>
      </c>
      <c r="Q200" s="35">
        <f t="shared" si="41"/>
        <v>248.75803676019351</v>
      </c>
      <c r="R200" s="28" t="str">
        <f t="shared" si="46"/>
        <v>YES</v>
      </c>
      <c r="S200" s="24" t="str">
        <f t="shared" si="42"/>
        <v xml:space="preserve"> </v>
      </c>
      <c r="T200" s="24"/>
      <c r="U200" s="24">
        <v>180</v>
      </c>
      <c r="V200" s="33">
        <f t="shared" si="44"/>
        <v>0.38700000000000012</v>
      </c>
      <c r="W200" s="35">
        <f t="shared" si="47"/>
        <v>227.24555382842516</v>
      </c>
      <c r="X200" s="28" t="str">
        <f t="shared" si="48"/>
        <v>YES</v>
      </c>
      <c r="Y200" s="24">
        <f t="shared" si="49"/>
        <v>371.52672178844841</v>
      </c>
      <c r="Z200" s="24"/>
      <c r="AA200" s="24">
        <v>180</v>
      </c>
      <c r="AB200" s="33">
        <f t="shared" si="45"/>
        <v>0.38700000000000012</v>
      </c>
      <c r="AC200" s="35">
        <f t="shared" ref="AC200:AC263" si="50">($K$51*SIN(AB200))+($K$58/TAN(AB200))</f>
        <v>248.75803676019351</v>
      </c>
      <c r="AD200" s="28" t="str">
        <f t="shared" ref="AD200:AD263" si="51">IF(AC200&lt;$K$59,"YES","NO")</f>
        <v>YES</v>
      </c>
      <c r="AE200" s="24" t="str">
        <f t="shared" ref="AE200:AE263" si="52">IF(AND(AD200="YES",($K$57/(SIN(AB200)))-($K$51/TAN(AB200))+($K$11/(SIN(AB200)))&gt;=$K$50,AB200&lt;=(45*PI()/180)),($K$11/(SIN(AB200)))-($K$51/TAN(AB200))+($K$11/(SIN(AB200)))," ")</f>
        <v xml:space="preserve"> </v>
      </c>
    </row>
    <row r="201" spans="2:31">
      <c r="B201" s="3"/>
      <c r="C201" s="3"/>
      <c r="D201" s="3"/>
      <c r="F201" s="3"/>
      <c r="G201" s="3"/>
      <c r="H201" s="3"/>
      <c r="J201" s="24"/>
      <c r="K201" s="24"/>
      <c r="L201" s="24"/>
      <c r="M201" s="24"/>
      <c r="N201" s="24"/>
      <c r="O201" s="24">
        <v>181</v>
      </c>
      <c r="P201" s="33">
        <f t="shared" si="43"/>
        <v>0.38800000000000012</v>
      </c>
      <c r="Q201" s="35">
        <f t="shared" si="41"/>
        <v>248.22229342050312</v>
      </c>
      <c r="R201" s="28" t="str">
        <f t="shared" si="46"/>
        <v>YES</v>
      </c>
      <c r="S201" s="24" t="str">
        <f t="shared" si="42"/>
        <v xml:space="preserve"> </v>
      </c>
      <c r="T201" s="24"/>
      <c r="U201" s="24">
        <v>181</v>
      </c>
      <c r="V201" s="33">
        <f t="shared" si="44"/>
        <v>0.38800000000000012</v>
      </c>
      <c r="W201" s="35">
        <f t="shared" si="47"/>
        <v>226.65703666247845</v>
      </c>
      <c r="X201" s="28" t="str">
        <f t="shared" si="48"/>
        <v>YES</v>
      </c>
      <c r="Y201" s="24">
        <f t="shared" si="49"/>
        <v>370.64749643403661</v>
      </c>
      <c r="Z201" s="24"/>
      <c r="AA201" s="24">
        <v>181</v>
      </c>
      <c r="AB201" s="33">
        <f t="shared" si="45"/>
        <v>0.38800000000000012</v>
      </c>
      <c r="AC201" s="35">
        <f t="shared" si="50"/>
        <v>248.22229342050312</v>
      </c>
      <c r="AD201" s="28" t="str">
        <f t="shared" si="51"/>
        <v>YES</v>
      </c>
      <c r="AE201" s="24" t="str">
        <f t="shared" si="52"/>
        <v xml:space="preserve"> </v>
      </c>
    </row>
    <row r="202" spans="2:31">
      <c r="B202" s="3"/>
      <c r="C202" s="3"/>
      <c r="D202" s="3"/>
      <c r="F202" s="3"/>
      <c r="G202" s="3"/>
      <c r="H202" s="3"/>
      <c r="J202" s="24"/>
      <c r="K202" s="24"/>
      <c r="L202" s="24"/>
      <c r="M202" s="24"/>
      <c r="N202" s="24"/>
      <c r="O202" s="24">
        <v>182</v>
      </c>
      <c r="P202" s="33">
        <f t="shared" si="43"/>
        <v>0.38900000000000012</v>
      </c>
      <c r="Q202" s="35">
        <f t="shared" ref="Q202:Q265" si="53">($K$4*SIN(P202))+($K$12/TAN(P202))</f>
        <v>247.68952553564324</v>
      </c>
      <c r="R202" s="28" t="str">
        <f t="shared" si="46"/>
        <v>YES</v>
      </c>
      <c r="S202" s="24" t="str">
        <f t="shared" ref="S202:S265" si="54">IF(AND(R202="YES",($K$11/(SIN(P202)))-($K$4/TAN(P202))+($K$11/(SIN(P202)))&gt;=$K$3,P202&lt;=(45*PI()/180)),($K$11/(SIN(P202)))-($K$4/TAN(P202))+($K$11/(SIN(P202)))," ")</f>
        <v xml:space="preserve"> </v>
      </c>
      <c r="T202" s="24"/>
      <c r="U202" s="24">
        <v>182</v>
      </c>
      <c r="V202" s="33">
        <f t="shared" si="44"/>
        <v>0.38900000000000012</v>
      </c>
      <c r="W202" s="35">
        <f t="shared" si="47"/>
        <v>226.07151651661718</v>
      </c>
      <c r="X202" s="28" t="str">
        <f t="shared" si="48"/>
        <v>YES</v>
      </c>
      <c r="Y202" s="24">
        <f t="shared" si="49"/>
        <v>369.77300589172427</v>
      </c>
      <c r="Z202" s="24"/>
      <c r="AA202" s="24">
        <v>182</v>
      </c>
      <c r="AB202" s="33">
        <f t="shared" si="45"/>
        <v>0.38900000000000012</v>
      </c>
      <c r="AC202" s="35">
        <f t="shared" si="50"/>
        <v>247.68952553564324</v>
      </c>
      <c r="AD202" s="28" t="str">
        <f t="shared" si="51"/>
        <v>YES</v>
      </c>
      <c r="AE202" s="24" t="str">
        <f t="shared" si="52"/>
        <v xml:space="preserve"> </v>
      </c>
    </row>
    <row r="203" spans="2:31">
      <c r="B203" s="3"/>
      <c r="C203" s="3"/>
      <c r="D203" s="3"/>
      <c r="F203" s="3"/>
      <c r="G203" s="3"/>
      <c r="H203" s="3"/>
      <c r="J203" s="24"/>
      <c r="K203" s="24"/>
      <c r="L203" s="24"/>
      <c r="M203" s="24"/>
      <c r="N203" s="24"/>
      <c r="O203" s="24">
        <v>183</v>
      </c>
      <c r="P203" s="33">
        <f t="shared" si="43"/>
        <v>0.39000000000000012</v>
      </c>
      <c r="Q203" s="35">
        <f t="shared" si="53"/>
        <v>247.15970983352798</v>
      </c>
      <c r="R203" s="28" t="str">
        <f t="shared" si="46"/>
        <v>YES</v>
      </c>
      <c r="S203" s="24" t="str">
        <f t="shared" si="54"/>
        <v xml:space="preserve"> </v>
      </c>
      <c r="T203" s="24"/>
      <c r="U203" s="24">
        <v>183</v>
      </c>
      <c r="V203" s="33">
        <f t="shared" si="44"/>
        <v>0.39000000000000012</v>
      </c>
      <c r="W203" s="35">
        <f t="shared" si="47"/>
        <v>225.48897017150776</v>
      </c>
      <c r="X203" s="28" t="str">
        <f t="shared" si="48"/>
        <v>YES</v>
      </c>
      <c r="Y203" s="24">
        <f t="shared" si="49"/>
        <v>368.90321384160518</v>
      </c>
      <c r="Z203" s="24"/>
      <c r="AA203" s="24">
        <v>183</v>
      </c>
      <c r="AB203" s="33">
        <f t="shared" si="45"/>
        <v>0.39000000000000012</v>
      </c>
      <c r="AC203" s="35">
        <f t="shared" si="50"/>
        <v>247.15970983352798</v>
      </c>
      <c r="AD203" s="28" t="str">
        <f t="shared" si="51"/>
        <v>YES</v>
      </c>
      <c r="AE203" s="24" t="str">
        <f t="shared" si="52"/>
        <v xml:space="preserve"> </v>
      </c>
    </row>
    <row r="204" spans="2:31">
      <c r="B204" s="3"/>
      <c r="C204" s="3"/>
      <c r="D204" s="3"/>
      <c r="F204" s="3"/>
      <c r="G204" s="3"/>
      <c r="H204" s="3"/>
      <c r="J204" s="24"/>
      <c r="K204" s="24"/>
      <c r="L204" s="24"/>
      <c r="M204" s="24"/>
      <c r="N204" s="24"/>
      <c r="O204" s="24">
        <v>184</v>
      </c>
      <c r="P204" s="33">
        <f t="shared" si="43"/>
        <v>0.39100000000000013</v>
      </c>
      <c r="Q204" s="35">
        <f t="shared" si="53"/>
        <v>246.63282327921047</v>
      </c>
      <c r="R204" s="28" t="str">
        <f t="shared" si="46"/>
        <v>YES</v>
      </c>
      <c r="S204" s="24" t="str">
        <f t="shared" si="54"/>
        <v xml:space="preserve"> </v>
      </c>
      <c r="T204" s="24"/>
      <c r="U204" s="24">
        <v>184</v>
      </c>
      <c r="V204" s="33">
        <f t="shared" si="44"/>
        <v>0.39100000000000013</v>
      </c>
      <c r="W204" s="35">
        <f t="shared" si="47"/>
        <v>224.90937464493396</v>
      </c>
      <c r="X204" s="28" t="str">
        <f t="shared" si="48"/>
        <v>YES</v>
      </c>
      <c r="Y204" s="24">
        <f t="shared" si="49"/>
        <v>368.03808433563449</v>
      </c>
      <c r="Z204" s="24"/>
      <c r="AA204" s="24">
        <v>184</v>
      </c>
      <c r="AB204" s="33">
        <f t="shared" si="45"/>
        <v>0.39100000000000013</v>
      </c>
      <c r="AC204" s="35">
        <f t="shared" si="50"/>
        <v>246.63282327921047</v>
      </c>
      <c r="AD204" s="28" t="str">
        <f t="shared" si="51"/>
        <v>YES</v>
      </c>
      <c r="AE204" s="24" t="str">
        <f t="shared" si="52"/>
        <v xml:space="preserve"> </v>
      </c>
    </row>
    <row r="205" spans="2:31">
      <c r="B205" s="3"/>
      <c r="C205" s="3"/>
      <c r="D205" s="3"/>
      <c r="F205" s="3"/>
      <c r="G205" s="3"/>
      <c r="H205" s="3"/>
      <c r="J205" s="24"/>
      <c r="K205" s="24"/>
      <c r="L205" s="24"/>
      <c r="M205" s="24"/>
      <c r="N205" s="24"/>
      <c r="O205" s="24">
        <v>185</v>
      </c>
      <c r="P205" s="33">
        <f t="shared" si="43"/>
        <v>0.39200000000000013</v>
      </c>
      <c r="Q205" s="35">
        <f t="shared" si="53"/>
        <v>246.1088430718585</v>
      </c>
      <c r="R205" s="28" t="str">
        <f t="shared" si="46"/>
        <v>YES</v>
      </c>
      <c r="S205" s="24" t="str">
        <f t="shared" si="54"/>
        <v xml:space="preserve"> </v>
      </c>
      <c r="T205" s="24"/>
      <c r="U205" s="24">
        <v>185</v>
      </c>
      <c r="V205" s="33">
        <f t="shared" si="44"/>
        <v>0.39200000000000013</v>
      </c>
      <c r="W205" s="35">
        <f t="shared" si="47"/>
        <v>224.33270718877253</v>
      </c>
      <c r="X205" s="28" t="str">
        <f t="shared" si="48"/>
        <v>YES</v>
      </c>
      <c r="Y205" s="24">
        <f t="shared" si="49"/>
        <v>367.17758179288649</v>
      </c>
      <c r="Z205" s="24"/>
      <c r="AA205" s="24">
        <v>185</v>
      </c>
      <c r="AB205" s="33">
        <f t="shared" si="45"/>
        <v>0.39200000000000013</v>
      </c>
      <c r="AC205" s="35">
        <f t="shared" si="50"/>
        <v>246.1088430718585</v>
      </c>
      <c r="AD205" s="28" t="str">
        <f t="shared" si="51"/>
        <v>YES</v>
      </c>
      <c r="AE205" s="24" t="str">
        <f t="shared" si="52"/>
        <v xml:space="preserve"> </v>
      </c>
    </row>
    <row r="206" spans="2:31">
      <c r="B206" s="3"/>
      <c r="C206" s="3"/>
      <c r="D206" s="3"/>
      <c r="F206" s="3"/>
      <c r="G206" s="3"/>
      <c r="H206" s="3"/>
      <c r="J206" s="24"/>
      <c r="K206" s="24"/>
      <c r="L206" s="24"/>
      <c r="M206" s="24"/>
      <c r="N206" s="24"/>
      <c r="O206" s="24">
        <v>186</v>
      </c>
      <c r="P206" s="33">
        <f t="shared" si="43"/>
        <v>0.39300000000000013</v>
      </c>
      <c r="Q206" s="35">
        <f t="shared" si="53"/>
        <v>245.58774664177628</v>
      </c>
      <c r="R206" s="28" t="str">
        <f t="shared" si="46"/>
        <v>YES</v>
      </c>
      <c r="S206" s="24" t="str">
        <f t="shared" si="54"/>
        <v xml:space="preserve"> </v>
      </c>
      <c r="T206" s="24"/>
      <c r="U206" s="24">
        <v>186</v>
      </c>
      <c r="V206" s="33">
        <f t="shared" si="44"/>
        <v>0.39300000000000013</v>
      </c>
      <c r="W206" s="35">
        <f t="shared" si="47"/>
        <v>223.75894528601486</v>
      </c>
      <c r="X206" s="28" t="str">
        <f t="shared" si="48"/>
        <v>YES</v>
      </c>
      <c r="Y206" s="24">
        <f t="shared" si="49"/>
        <v>366.32167099488402</v>
      </c>
      <c r="Z206" s="24"/>
      <c r="AA206" s="24">
        <v>186</v>
      </c>
      <c r="AB206" s="33">
        <f t="shared" si="45"/>
        <v>0.39300000000000013</v>
      </c>
      <c r="AC206" s="35">
        <f t="shared" si="50"/>
        <v>245.58774664177628</v>
      </c>
      <c r="AD206" s="28" t="str">
        <f t="shared" si="51"/>
        <v>YES</v>
      </c>
      <c r="AE206" s="24" t="str">
        <f t="shared" si="52"/>
        <v xml:space="preserve"> </v>
      </c>
    </row>
    <row r="207" spans="2:31">
      <c r="B207" s="3"/>
      <c r="C207" s="3"/>
      <c r="D207" s="3"/>
      <c r="F207" s="3"/>
      <c r="G207" s="3"/>
      <c r="H207" s="3"/>
      <c r="J207" s="24"/>
      <c r="K207" s="24"/>
      <c r="L207" s="24"/>
      <c r="M207" s="24"/>
      <c r="N207" s="24"/>
      <c r="O207" s="24">
        <v>187</v>
      </c>
      <c r="P207" s="33">
        <f t="shared" si="43"/>
        <v>0.39400000000000013</v>
      </c>
      <c r="Q207" s="35">
        <f t="shared" si="53"/>
        <v>245.06951164747153</v>
      </c>
      <c r="R207" s="28" t="str">
        <f t="shared" si="46"/>
        <v>YES</v>
      </c>
      <c r="S207" s="24" t="str">
        <f t="shared" si="54"/>
        <v xml:space="preserve"> </v>
      </c>
      <c r="T207" s="24"/>
      <c r="U207" s="24">
        <v>187</v>
      </c>
      <c r="V207" s="33">
        <f t="shared" si="44"/>
        <v>0.39400000000000013</v>
      </c>
      <c r="W207" s="35">
        <f t="shared" si="47"/>
        <v>223.18806664783423</v>
      </c>
      <c r="X207" s="28" t="str">
        <f t="shared" si="48"/>
        <v>YES</v>
      </c>
      <c r="Y207" s="24">
        <f t="shared" si="49"/>
        <v>365.470317080999</v>
      </c>
      <c r="Z207" s="24"/>
      <c r="AA207" s="24">
        <v>187</v>
      </c>
      <c r="AB207" s="33">
        <f t="shared" si="45"/>
        <v>0.39400000000000013</v>
      </c>
      <c r="AC207" s="35">
        <f t="shared" si="50"/>
        <v>245.06951164747153</v>
      </c>
      <c r="AD207" s="28" t="str">
        <f t="shared" si="51"/>
        <v>YES</v>
      </c>
      <c r="AE207" s="24" t="str">
        <f t="shared" si="52"/>
        <v xml:space="preserve"> </v>
      </c>
    </row>
    <row r="208" spans="2:31">
      <c r="B208" s="3"/>
      <c r="C208" s="3"/>
      <c r="D208" s="3"/>
      <c r="F208" s="3"/>
      <c r="G208" s="3"/>
      <c r="H208" s="3"/>
      <c r="J208" s="24"/>
      <c r="K208" s="24"/>
      <c r="L208" s="24"/>
      <c r="M208" s="24"/>
      <c r="N208" s="24"/>
      <c r="O208" s="24">
        <v>188</v>
      </c>
      <c r="P208" s="33">
        <f t="shared" si="43"/>
        <v>0.39500000000000013</v>
      </c>
      <c r="Q208" s="35">
        <f t="shared" si="53"/>
        <v>244.55411597276714</v>
      </c>
      <c r="R208" s="28" t="str">
        <f t="shared" si="46"/>
        <v>YES</v>
      </c>
      <c r="S208" s="24" t="str">
        <f t="shared" si="54"/>
        <v xml:space="preserve"> </v>
      </c>
      <c r="T208" s="24"/>
      <c r="U208" s="24">
        <v>188</v>
      </c>
      <c r="V208" s="33">
        <f t="shared" si="44"/>
        <v>0.39500000000000013</v>
      </c>
      <c r="W208" s="35">
        <f t="shared" si="47"/>
        <v>222.62004921069715</v>
      </c>
      <c r="X208" s="28" t="str">
        <f t="shared" si="48"/>
        <v>YES</v>
      </c>
      <c r="Y208" s="24">
        <f t="shared" si="49"/>
        <v>364.62348554392338</v>
      </c>
      <c r="Z208" s="24"/>
      <c r="AA208" s="24">
        <v>188</v>
      </c>
      <c r="AB208" s="33">
        <f t="shared" si="45"/>
        <v>0.39500000000000013</v>
      </c>
      <c r="AC208" s="35">
        <f t="shared" si="50"/>
        <v>244.55411597276714</v>
      </c>
      <c r="AD208" s="28" t="str">
        <f t="shared" si="51"/>
        <v>YES</v>
      </c>
      <c r="AE208" s="24" t="str">
        <f t="shared" si="52"/>
        <v xml:space="preserve"> </v>
      </c>
    </row>
    <row r="209" spans="2:31">
      <c r="B209" s="3"/>
      <c r="C209" s="3"/>
      <c r="D209" s="3"/>
      <c r="F209" s="3"/>
      <c r="G209" s="3"/>
      <c r="H209" s="3"/>
      <c r="J209" s="24"/>
      <c r="K209" s="24"/>
      <c r="L209" s="24"/>
      <c r="M209" s="24"/>
      <c r="N209" s="24"/>
      <c r="O209" s="24">
        <v>189</v>
      </c>
      <c r="P209" s="33">
        <f t="shared" si="43"/>
        <v>0.39600000000000013</v>
      </c>
      <c r="Q209" s="35">
        <f t="shared" si="53"/>
        <v>244.04153772395682</v>
      </c>
      <c r="R209" s="28" t="str">
        <f t="shared" si="46"/>
        <v>YES</v>
      </c>
      <c r="S209" s="24" t="str">
        <f t="shared" si="54"/>
        <v xml:space="preserve"> </v>
      </c>
      <c r="T209" s="24"/>
      <c r="U209" s="24">
        <v>189</v>
      </c>
      <c r="V209" s="33">
        <f t="shared" si="44"/>
        <v>0.39600000000000013</v>
      </c>
      <c r="W209" s="35">
        <f t="shared" si="47"/>
        <v>222.0548711335191</v>
      </c>
      <c r="X209" s="28" t="str">
        <f t="shared" si="48"/>
        <v>YES</v>
      </c>
      <c r="Y209" s="24">
        <f t="shared" si="49"/>
        <v>363.78114222520793</v>
      </c>
      <c r="Z209" s="24"/>
      <c r="AA209" s="24">
        <v>189</v>
      </c>
      <c r="AB209" s="33">
        <f t="shared" si="45"/>
        <v>0.39600000000000013</v>
      </c>
      <c r="AC209" s="35">
        <f t="shared" si="50"/>
        <v>244.04153772395682</v>
      </c>
      <c r="AD209" s="28" t="str">
        <f t="shared" si="51"/>
        <v>YES</v>
      </c>
      <c r="AE209" s="24" t="str">
        <f t="shared" si="52"/>
        <v xml:space="preserve"> </v>
      </c>
    </row>
    <row r="210" spans="2:31">
      <c r="B210" s="3"/>
      <c r="C210" s="3"/>
      <c r="D210" s="3"/>
      <c r="F210" s="3"/>
      <c r="G210" s="3"/>
      <c r="H210" s="3"/>
      <c r="J210" s="24"/>
      <c r="K210" s="24"/>
      <c r="L210" s="24"/>
      <c r="M210" s="24"/>
      <c r="N210" s="24"/>
      <c r="O210" s="24">
        <v>190</v>
      </c>
      <c r="P210" s="33">
        <f t="shared" si="43"/>
        <v>0.39700000000000013</v>
      </c>
      <c r="Q210" s="35">
        <f t="shared" si="53"/>
        <v>243.53175522700343</v>
      </c>
      <c r="R210" s="28" t="str">
        <f t="shared" si="46"/>
        <v>YES</v>
      </c>
      <c r="S210" s="24" t="str">
        <f t="shared" si="54"/>
        <v xml:space="preserve"> </v>
      </c>
      <c r="T210" s="24"/>
      <c r="U210" s="24">
        <v>190</v>
      </c>
      <c r="V210" s="33">
        <f t="shared" si="44"/>
        <v>0.39700000000000013</v>
      </c>
      <c r="W210" s="35">
        <f t="shared" si="47"/>
        <v>221.49251079486268</v>
      </c>
      <c r="X210" s="28" t="str">
        <f t="shared" si="48"/>
        <v>YES</v>
      </c>
      <c r="Y210" s="24">
        <f t="shared" si="49"/>
        <v>362.94325331086952</v>
      </c>
      <c r="Z210" s="24"/>
      <c r="AA210" s="24">
        <v>190</v>
      </c>
      <c r="AB210" s="33">
        <f t="shared" si="45"/>
        <v>0.39700000000000013</v>
      </c>
      <c r="AC210" s="35">
        <f t="shared" si="50"/>
        <v>243.53175522700343</v>
      </c>
      <c r="AD210" s="28" t="str">
        <f t="shared" si="51"/>
        <v>YES</v>
      </c>
      <c r="AE210" s="24" t="str">
        <f t="shared" si="52"/>
        <v xml:space="preserve"> </v>
      </c>
    </row>
    <row r="211" spans="2:31">
      <c r="B211" s="3"/>
      <c r="C211" s="3"/>
      <c r="D211" s="3"/>
      <c r="F211" s="3"/>
      <c r="G211" s="3"/>
      <c r="H211" s="3"/>
      <c r="J211" s="24"/>
      <c r="K211" s="24"/>
      <c r="L211" s="24"/>
      <c r="M211" s="24"/>
      <c r="N211" s="24"/>
      <c r="O211" s="24">
        <v>191</v>
      </c>
      <c r="P211" s="33">
        <f t="shared" si="43"/>
        <v>0.39800000000000013</v>
      </c>
      <c r="Q211" s="35">
        <f t="shared" si="53"/>
        <v>243.02474702477963</v>
      </c>
      <c r="R211" s="28" t="str">
        <f t="shared" si="46"/>
        <v>YES</v>
      </c>
      <c r="S211" s="24" t="str">
        <f t="shared" si="54"/>
        <v xml:space="preserve"> </v>
      </c>
      <c r="T211" s="24"/>
      <c r="U211" s="24">
        <v>191</v>
      </c>
      <c r="V211" s="33">
        <f t="shared" si="44"/>
        <v>0.39800000000000013</v>
      </c>
      <c r="W211" s="35">
        <f t="shared" si="47"/>
        <v>220.93294679017848</v>
      </c>
      <c r="X211" s="28" t="str">
        <f t="shared" si="48"/>
        <v>YES</v>
      </c>
      <c r="Y211" s="24">
        <f t="shared" si="49"/>
        <v>362.10978532706349</v>
      </c>
      <c r="Z211" s="24"/>
      <c r="AA211" s="24">
        <v>191</v>
      </c>
      <c r="AB211" s="33">
        <f t="shared" si="45"/>
        <v>0.39800000000000013</v>
      </c>
      <c r="AC211" s="35">
        <f t="shared" si="50"/>
        <v>243.02474702477963</v>
      </c>
      <c r="AD211" s="28" t="str">
        <f t="shared" si="51"/>
        <v>YES</v>
      </c>
      <c r="AE211" s="24" t="str">
        <f t="shared" si="52"/>
        <v xml:space="preserve"> </v>
      </c>
    </row>
    <row r="212" spans="2:31">
      <c r="B212" s="3"/>
      <c r="C212" s="3"/>
      <c r="D212" s="3"/>
      <c r="F212" s="3"/>
      <c r="G212" s="3"/>
      <c r="H212" s="3"/>
      <c r="J212" s="24"/>
      <c r="K212" s="24"/>
      <c r="L212" s="24"/>
      <c r="M212" s="24"/>
      <c r="N212" s="24"/>
      <c r="O212" s="24">
        <v>192</v>
      </c>
      <c r="P212" s="33">
        <f t="shared" si="43"/>
        <v>0.39900000000000013</v>
      </c>
      <c r="Q212" s="35">
        <f t="shared" si="53"/>
        <v>242.52049187435</v>
      </c>
      <c r="R212" s="28" t="str">
        <f t="shared" si="46"/>
        <v>YES</v>
      </c>
      <c r="S212" s="24" t="str">
        <f t="shared" si="54"/>
        <v xml:space="preserve"> </v>
      </c>
      <c r="T212" s="24"/>
      <c r="U212" s="24">
        <v>192</v>
      </c>
      <c r="V212" s="33">
        <f t="shared" si="44"/>
        <v>0.39900000000000013</v>
      </c>
      <c r="W212" s="35">
        <f t="shared" si="47"/>
        <v>220.37615792908682</v>
      </c>
      <c r="X212" s="28" t="str">
        <f t="shared" si="48"/>
        <v>YES</v>
      </c>
      <c r="Y212" s="24">
        <f t="shared" si="49"/>
        <v>361.28070513582156</v>
      </c>
      <c r="Z212" s="24"/>
      <c r="AA212" s="24">
        <v>192</v>
      </c>
      <c r="AB212" s="33">
        <f t="shared" si="45"/>
        <v>0.39900000000000013</v>
      </c>
      <c r="AC212" s="35">
        <f t="shared" si="50"/>
        <v>242.52049187435</v>
      </c>
      <c r="AD212" s="28" t="str">
        <f t="shared" si="51"/>
        <v>YES</v>
      </c>
      <c r="AE212" s="24" t="str">
        <f t="shared" si="52"/>
        <v xml:space="preserve"> </v>
      </c>
    </row>
    <row r="213" spans="2:31">
      <c r="B213" s="3"/>
      <c r="C213" s="3"/>
      <c r="D213" s="3"/>
      <c r="F213" s="3"/>
      <c r="G213" s="3"/>
      <c r="H213" s="3"/>
      <c r="J213" s="24"/>
      <c r="K213" s="24"/>
      <c r="L213" s="24"/>
      <c r="M213" s="24"/>
      <c r="N213" s="24"/>
      <c r="O213" s="24">
        <v>193</v>
      </c>
      <c r="P213" s="33">
        <f t="shared" ref="P213:P276" si="55">P212+0.001</f>
        <v>0.40000000000000013</v>
      </c>
      <c r="Q213" s="35">
        <f t="shared" si="53"/>
        <v>242.01896874429426</v>
      </c>
      <c r="R213" s="28" t="str">
        <f t="shared" si="46"/>
        <v>YES</v>
      </c>
      <c r="S213" s="24" t="str">
        <f t="shared" si="54"/>
        <v xml:space="preserve"> </v>
      </c>
      <c r="T213" s="24"/>
      <c r="U213" s="24">
        <v>193</v>
      </c>
      <c r="V213" s="33">
        <f t="shared" ref="V213:V276" si="56">V212+0.001</f>
        <v>0.40000000000000013</v>
      </c>
      <c r="W213" s="35">
        <f t="shared" si="47"/>
        <v>219.82212323270116</v>
      </c>
      <c r="X213" s="28" t="str">
        <f t="shared" si="48"/>
        <v>YES</v>
      </c>
      <c r="Y213" s="24">
        <f t="shared" si="49"/>
        <v>360.45597993085414</v>
      </c>
      <c r="Z213" s="24"/>
      <c r="AA213" s="24">
        <v>193</v>
      </c>
      <c r="AB213" s="33">
        <f t="shared" ref="AB213:AB276" si="57">AB212+0.001</f>
        <v>0.40000000000000013</v>
      </c>
      <c r="AC213" s="35">
        <f t="shared" si="50"/>
        <v>242.01896874429426</v>
      </c>
      <c r="AD213" s="28" t="str">
        <f t="shared" si="51"/>
        <v>YES</v>
      </c>
      <c r="AE213" s="24" t="str">
        <f t="shared" si="52"/>
        <v xml:space="preserve"> </v>
      </c>
    </row>
    <row r="214" spans="2:31">
      <c r="B214" s="3"/>
      <c r="C214" s="3"/>
      <c r="D214" s="3"/>
      <c r="F214" s="3"/>
      <c r="G214" s="3"/>
      <c r="H214" s="3"/>
      <c r="J214" s="24"/>
      <c r="K214" s="24"/>
      <c r="L214" s="24"/>
      <c r="M214" s="24"/>
      <c r="N214" s="24"/>
      <c r="O214" s="24">
        <v>194</v>
      </c>
      <c r="P214" s="33">
        <f t="shared" si="55"/>
        <v>0.40100000000000013</v>
      </c>
      <c r="Q214" s="35">
        <f t="shared" si="53"/>
        <v>241.52015681206996</v>
      </c>
      <c r="R214" s="28" t="str">
        <f t="shared" si="46"/>
        <v>YES</v>
      </c>
      <c r="S214" s="24" t="str">
        <f t="shared" si="54"/>
        <v xml:space="preserve"> </v>
      </c>
      <c r="T214" s="24"/>
      <c r="U214" s="24">
        <v>194</v>
      </c>
      <c r="V214" s="33">
        <f t="shared" si="56"/>
        <v>0.40100000000000013</v>
      </c>
      <c r="W214" s="35">
        <f t="shared" si="47"/>
        <v>219.27082193099062</v>
      </c>
      <c r="X214" s="28" t="str">
        <f t="shared" si="48"/>
        <v>YES</v>
      </c>
      <c r="Y214" s="24">
        <f t="shared" si="49"/>
        <v>359.63557723341455</v>
      </c>
      <c r="Z214" s="24"/>
      <c r="AA214" s="24">
        <v>194</v>
      </c>
      <c r="AB214" s="33">
        <f t="shared" si="57"/>
        <v>0.40100000000000013</v>
      </c>
      <c r="AC214" s="35">
        <f t="shared" si="50"/>
        <v>241.52015681206996</v>
      </c>
      <c r="AD214" s="28" t="str">
        <f t="shared" si="51"/>
        <v>YES</v>
      </c>
      <c r="AE214" s="24" t="str">
        <f t="shared" si="52"/>
        <v xml:space="preserve"> </v>
      </c>
    </row>
    <row r="215" spans="2:31">
      <c r="B215" s="3"/>
      <c r="C215" s="3"/>
      <c r="D215" s="3"/>
      <c r="F215" s="3"/>
      <c r="G215" s="3"/>
      <c r="H215" s="3"/>
      <c r="J215" s="24"/>
      <c r="K215" s="24"/>
      <c r="L215" s="24"/>
      <c r="M215" s="24"/>
      <c r="N215" s="24"/>
      <c r="O215" s="24">
        <v>195</v>
      </c>
      <c r="P215" s="33">
        <f t="shared" si="55"/>
        <v>0.40200000000000014</v>
      </c>
      <c r="Q215" s="35">
        <f t="shared" si="53"/>
        <v>241.02403546141505</v>
      </c>
      <c r="R215" s="28" t="str">
        <f t="shared" si="46"/>
        <v>YES</v>
      </c>
      <c r="S215" s="24" t="str">
        <f t="shared" si="54"/>
        <v xml:space="preserve"> </v>
      </c>
      <c r="T215" s="24"/>
      <c r="U215" s="24">
        <v>195</v>
      </c>
      <c r="V215" s="33">
        <f t="shared" si="56"/>
        <v>0.40200000000000014</v>
      </c>
      <c r="W215" s="35">
        <f t="shared" si="47"/>
        <v>218.72223346018248</v>
      </c>
      <c r="X215" s="28" t="str">
        <f t="shared" si="48"/>
        <v>YES</v>
      </c>
      <c r="Y215" s="24">
        <f t="shared" si="49"/>
        <v>358.81946488822609</v>
      </c>
      <c r="Z215" s="24"/>
      <c r="AA215" s="24">
        <v>195</v>
      </c>
      <c r="AB215" s="33">
        <f t="shared" si="57"/>
        <v>0.40200000000000014</v>
      </c>
      <c r="AC215" s="35">
        <f t="shared" si="50"/>
        <v>241.02403546141505</v>
      </c>
      <c r="AD215" s="28" t="str">
        <f t="shared" si="51"/>
        <v>YES</v>
      </c>
      <c r="AE215" s="24" t="str">
        <f t="shared" si="52"/>
        <v xml:space="preserve"> </v>
      </c>
    </row>
    <row r="216" spans="2:31">
      <c r="B216" s="3"/>
      <c r="C216" s="3"/>
      <c r="D216" s="3"/>
      <c r="F216" s="3"/>
      <c r="G216" s="3"/>
      <c r="H216" s="3"/>
      <c r="J216" s="24"/>
      <c r="K216" s="24"/>
      <c r="L216" s="24"/>
      <c r="M216" s="24"/>
      <c r="N216" s="24"/>
      <c r="O216" s="24">
        <v>196</v>
      </c>
      <c r="P216" s="33">
        <f t="shared" si="55"/>
        <v>0.40300000000000014</v>
      </c>
      <c r="Q216" s="35">
        <f t="shared" si="53"/>
        <v>240.53058427978877</v>
      </c>
      <c r="R216" s="28" t="str">
        <f t="shared" si="46"/>
        <v>YES</v>
      </c>
      <c r="S216" s="24" t="str">
        <f t="shared" si="54"/>
        <v xml:space="preserve"> </v>
      </c>
      <c r="T216" s="24"/>
      <c r="U216" s="24">
        <v>196</v>
      </c>
      <c r="V216" s="33">
        <f t="shared" si="56"/>
        <v>0.40300000000000014</v>
      </c>
      <c r="W216" s="35">
        <f t="shared" si="47"/>
        <v>218.17633746020311</v>
      </c>
      <c r="X216" s="28" t="str">
        <f t="shared" si="48"/>
        <v>YES</v>
      </c>
      <c r="Y216" s="24">
        <f t="shared" si="49"/>
        <v>358.00761105946799</v>
      </c>
      <c r="Z216" s="24"/>
      <c r="AA216" s="24">
        <v>196</v>
      </c>
      <c r="AB216" s="33">
        <f t="shared" si="57"/>
        <v>0.40300000000000014</v>
      </c>
      <c r="AC216" s="35">
        <f t="shared" si="50"/>
        <v>240.53058427978877</v>
      </c>
      <c r="AD216" s="28" t="str">
        <f t="shared" si="51"/>
        <v>YES</v>
      </c>
      <c r="AE216" s="24" t="str">
        <f t="shared" si="52"/>
        <v xml:space="preserve"> </v>
      </c>
    </row>
    <row r="217" spans="2:31">
      <c r="B217" s="3"/>
      <c r="C217" s="3"/>
      <c r="D217" s="3"/>
      <c r="F217" s="3"/>
      <c r="G217" s="3"/>
      <c r="H217" s="3"/>
      <c r="J217" s="24"/>
      <c r="K217" s="24"/>
      <c r="L217" s="24"/>
      <c r="M217" s="24"/>
      <c r="N217" s="24"/>
      <c r="O217" s="24">
        <v>197</v>
      </c>
      <c r="P217" s="33">
        <f t="shared" si="55"/>
        <v>0.40400000000000014</v>
      </c>
      <c r="Q217" s="35">
        <f t="shared" si="53"/>
        <v>240.03978305585079</v>
      </c>
      <c r="R217" s="28" t="str">
        <f t="shared" si="46"/>
        <v>YES</v>
      </c>
      <c r="S217" s="24" t="str">
        <f t="shared" si="54"/>
        <v xml:space="preserve"> </v>
      </c>
      <c r="T217" s="24"/>
      <c r="U217" s="24">
        <v>197</v>
      </c>
      <c r="V217" s="33">
        <f t="shared" si="56"/>
        <v>0.40400000000000014</v>
      </c>
      <c r="W217" s="35">
        <f t="shared" si="47"/>
        <v>217.633113772157</v>
      </c>
      <c r="X217" s="28" t="str">
        <f t="shared" si="48"/>
        <v>YES</v>
      </c>
      <c r="Y217" s="24">
        <f t="shared" si="49"/>
        <v>357.19998422682363</v>
      </c>
      <c r="Z217" s="24"/>
      <c r="AA217" s="24">
        <v>197</v>
      </c>
      <c r="AB217" s="33">
        <f t="shared" si="57"/>
        <v>0.40400000000000014</v>
      </c>
      <c r="AC217" s="35">
        <f t="shared" si="50"/>
        <v>240.03978305585079</v>
      </c>
      <c r="AD217" s="28" t="str">
        <f t="shared" si="51"/>
        <v>YES</v>
      </c>
      <c r="AE217" s="24" t="str">
        <f t="shared" si="52"/>
        <v xml:space="preserve"> </v>
      </c>
    </row>
    <row r="218" spans="2:31">
      <c r="B218" s="3"/>
      <c r="C218" s="3"/>
      <c r="D218" s="3"/>
      <c r="F218" s="3"/>
      <c r="G218" s="3"/>
      <c r="H218" s="3"/>
      <c r="J218" s="24"/>
      <c r="K218" s="24"/>
      <c r="L218" s="24"/>
      <c r="M218" s="24"/>
      <c r="N218" s="24"/>
      <c r="O218" s="24">
        <v>198</v>
      </c>
      <c r="P218" s="33">
        <f t="shared" si="55"/>
        <v>0.40500000000000014</v>
      </c>
      <c r="Q218" s="35">
        <f t="shared" si="53"/>
        <v>239.55161177697758</v>
      </c>
      <c r="R218" s="28" t="str">
        <f t="shared" si="46"/>
        <v>YES</v>
      </c>
      <c r="S218" s="24" t="str">
        <f t="shared" si="54"/>
        <v xml:space="preserve"> </v>
      </c>
      <c r="T218" s="24"/>
      <c r="U218" s="24">
        <v>198</v>
      </c>
      <c r="V218" s="33">
        <f t="shared" si="56"/>
        <v>0.40500000000000014</v>
      </c>
      <c r="W218" s="35">
        <f t="shared" si="47"/>
        <v>217.09254243584309</v>
      </c>
      <c r="X218" s="28" t="str">
        <f t="shared" si="48"/>
        <v>YES</v>
      </c>
      <c r="Y218" s="24">
        <f t="shared" si="49"/>
        <v>356.39655318158418</v>
      </c>
      <c r="Z218" s="24"/>
      <c r="AA218" s="24">
        <v>198</v>
      </c>
      <c r="AB218" s="33">
        <f t="shared" si="57"/>
        <v>0.40500000000000014</v>
      </c>
      <c r="AC218" s="35">
        <f t="shared" si="50"/>
        <v>239.55161177697758</v>
      </c>
      <c r="AD218" s="28" t="str">
        <f t="shared" si="51"/>
        <v>YES</v>
      </c>
      <c r="AE218" s="24" t="str">
        <f t="shared" si="52"/>
        <v xml:space="preserve"> </v>
      </c>
    </row>
    <row r="219" spans="2:31">
      <c r="B219" s="3"/>
      <c r="C219" s="3"/>
      <c r="D219" s="3"/>
      <c r="F219" s="3"/>
      <c r="G219" s="3"/>
      <c r="H219" s="3"/>
      <c r="J219" s="24"/>
      <c r="K219" s="24"/>
      <c r="L219" s="24"/>
      <c r="M219" s="24"/>
      <c r="N219" s="24"/>
      <c r="O219" s="24">
        <v>199</v>
      </c>
      <c r="P219" s="33">
        <f t="shared" si="55"/>
        <v>0.40600000000000014</v>
      </c>
      <c r="Q219" s="35">
        <f t="shared" si="53"/>
        <v>239.06605062681552</v>
      </c>
      <c r="R219" s="28" t="str">
        <f t="shared" si="46"/>
        <v>YES</v>
      </c>
      <c r="S219" s="24" t="str">
        <f t="shared" si="54"/>
        <v xml:space="preserve"> </v>
      </c>
      <c r="T219" s="24"/>
      <c r="U219" s="24">
        <v>199</v>
      </c>
      <c r="V219" s="33">
        <f t="shared" si="56"/>
        <v>0.40600000000000014</v>
      </c>
      <c r="W219" s="35">
        <f t="shared" si="47"/>
        <v>216.5546036873078</v>
      </c>
      <c r="X219" s="28" t="str">
        <f t="shared" si="48"/>
        <v>YES</v>
      </c>
      <c r="Y219" s="24">
        <f t="shared" si="49"/>
        <v>355.59728702281257</v>
      </c>
      <c r="Z219" s="24"/>
      <c r="AA219" s="24">
        <v>199</v>
      </c>
      <c r="AB219" s="33">
        <f t="shared" si="57"/>
        <v>0.40600000000000014</v>
      </c>
      <c r="AC219" s="35">
        <f t="shared" si="50"/>
        <v>239.06605062681552</v>
      </c>
      <c r="AD219" s="28" t="str">
        <f t="shared" si="51"/>
        <v>YES</v>
      </c>
      <c r="AE219" s="24" t="str">
        <f t="shared" si="52"/>
        <v xml:space="preserve"> </v>
      </c>
    </row>
    <row r="220" spans="2:31">
      <c r="B220" s="3"/>
      <c r="C220" s="3"/>
      <c r="D220" s="3"/>
      <c r="F220" s="3"/>
      <c r="G220" s="3"/>
      <c r="H220" s="3"/>
      <c r="J220" s="24"/>
      <c r="K220" s="24"/>
      <c r="L220" s="24"/>
      <c r="M220" s="24"/>
      <c r="N220" s="24"/>
      <c r="O220" s="24">
        <v>200</v>
      </c>
      <c r="P220" s="33">
        <f t="shared" si="55"/>
        <v>0.40700000000000014</v>
      </c>
      <c r="Q220" s="35">
        <f t="shared" si="53"/>
        <v>238.58307998287</v>
      </c>
      <c r="R220" s="28" t="str">
        <f t="shared" si="46"/>
        <v>YES</v>
      </c>
      <c r="S220" s="24" t="str">
        <f t="shared" si="54"/>
        <v xml:space="preserve"> </v>
      </c>
      <c r="T220" s="24"/>
      <c r="U220" s="24">
        <v>200</v>
      </c>
      <c r="V220" s="33">
        <f t="shared" si="56"/>
        <v>0.40700000000000014</v>
      </c>
      <c r="W220" s="35">
        <f t="shared" si="47"/>
        <v>216.01927795643408</v>
      </c>
      <c r="X220" s="28" t="str">
        <f t="shared" si="48"/>
        <v>YES</v>
      </c>
      <c r="Y220" s="24">
        <f t="shared" si="49"/>
        <v>354.80215515356247</v>
      </c>
      <c r="Z220" s="24"/>
      <c r="AA220" s="24">
        <v>200</v>
      </c>
      <c r="AB220" s="33">
        <f t="shared" si="57"/>
        <v>0.40700000000000014</v>
      </c>
      <c r="AC220" s="35">
        <f t="shared" si="50"/>
        <v>238.58307998287</v>
      </c>
      <c r="AD220" s="28" t="str">
        <f t="shared" si="51"/>
        <v>YES</v>
      </c>
      <c r="AE220" s="24" t="str">
        <f t="shared" si="52"/>
        <v xml:space="preserve"> </v>
      </c>
    </row>
    <row r="221" spans="2:31">
      <c r="B221" s="3"/>
      <c r="C221" s="3"/>
      <c r="D221" s="3"/>
      <c r="F221" s="3"/>
      <c r="G221" s="3"/>
      <c r="H221" s="3"/>
      <c r="J221" s="24"/>
      <c r="K221" s="24"/>
      <c r="L221" s="24"/>
      <c r="M221" s="24"/>
      <c r="N221" s="24"/>
      <c r="O221" s="24">
        <v>201</v>
      </c>
      <c r="P221" s="33">
        <f t="shared" si="55"/>
        <v>0.40800000000000014</v>
      </c>
      <c r="Q221" s="35">
        <f t="shared" si="53"/>
        <v>238.10268041413008</v>
      </c>
      <c r="R221" s="28" t="str">
        <f t="shared" si="46"/>
        <v>YES</v>
      </c>
      <c r="S221" s="24" t="str">
        <f t="shared" si="54"/>
        <v xml:space="preserve"> </v>
      </c>
      <c r="T221" s="24"/>
      <c r="U221" s="24">
        <v>201</v>
      </c>
      <c r="V221" s="33">
        <f t="shared" si="56"/>
        <v>0.40800000000000014</v>
      </c>
      <c r="W221" s="35">
        <f t="shared" si="47"/>
        <v>215.48654586456612</v>
      </c>
      <c r="X221" s="28" t="str">
        <f t="shared" si="48"/>
        <v>YES</v>
      </c>
      <c r="Y221" s="24">
        <f t="shared" si="49"/>
        <v>354.01112727715292</v>
      </c>
      <c r="Z221" s="24"/>
      <c r="AA221" s="24">
        <v>201</v>
      </c>
      <c r="AB221" s="33">
        <f t="shared" si="57"/>
        <v>0.40800000000000014</v>
      </c>
      <c r="AC221" s="35">
        <f t="shared" si="50"/>
        <v>238.10268041413008</v>
      </c>
      <c r="AD221" s="28" t="str">
        <f t="shared" si="51"/>
        <v>YES</v>
      </c>
      <c r="AE221" s="24" t="str">
        <f t="shared" si="52"/>
        <v xml:space="preserve"> </v>
      </c>
    </row>
    <row r="222" spans="2:31">
      <c r="B222" s="3"/>
      <c r="C222" s="3"/>
      <c r="D222" s="3"/>
      <c r="F222" s="3"/>
      <c r="G222" s="3"/>
      <c r="H222" s="3"/>
      <c r="J222" s="24"/>
      <c r="K222" s="24"/>
      <c r="L222" s="24"/>
      <c r="M222" s="24"/>
      <c r="N222" s="24"/>
      <c r="O222" s="24">
        <v>202</v>
      </c>
      <c r="P222" s="33">
        <f t="shared" si="55"/>
        <v>0.40900000000000014</v>
      </c>
      <c r="Q222" s="35">
        <f t="shared" si="53"/>
        <v>237.62483267872798</v>
      </c>
      <c r="R222" s="28" t="str">
        <f t="shared" si="46"/>
        <v>YES</v>
      </c>
      <c r="S222" s="24" t="str">
        <f t="shared" si="54"/>
        <v xml:space="preserve"> </v>
      </c>
      <c r="T222" s="24"/>
      <c r="U222" s="24">
        <v>202</v>
      </c>
      <c r="V222" s="33">
        <f t="shared" si="56"/>
        <v>0.40900000000000014</v>
      </c>
      <c r="W222" s="35">
        <f t="shared" si="47"/>
        <v>214.95638822216867</v>
      </c>
      <c r="X222" s="28" t="str">
        <f t="shared" si="48"/>
        <v>YES</v>
      </c>
      <c r="Y222" s="24">
        <f t="shared" si="49"/>
        <v>353.2241733934984</v>
      </c>
      <c r="Z222" s="24"/>
      <c r="AA222" s="24">
        <v>202</v>
      </c>
      <c r="AB222" s="33">
        <f t="shared" si="57"/>
        <v>0.40900000000000014</v>
      </c>
      <c r="AC222" s="35">
        <f t="shared" si="50"/>
        <v>237.62483267872798</v>
      </c>
      <c r="AD222" s="28" t="str">
        <f t="shared" si="51"/>
        <v>YES</v>
      </c>
      <c r="AE222" s="24" t="str">
        <f t="shared" si="52"/>
        <v xml:space="preserve"> </v>
      </c>
    </row>
    <row r="223" spans="2:31">
      <c r="B223" s="3"/>
      <c r="C223" s="3"/>
      <c r="D223" s="3"/>
      <c r="F223" s="3"/>
      <c r="G223" s="3"/>
      <c r="H223" s="3"/>
      <c r="J223" s="24"/>
      <c r="K223" s="24"/>
      <c r="L223" s="24"/>
      <c r="M223" s="24"/>
      <c r="N223" s="24"/>
      <c r="O223" s="24">
        <v>203</v>
      </c>
      <c r="P223" s="33">
        <f t="shared" si="55"/>
        <v>0.41000000000000014</v>
      </c>
      <c r="Q223" s="35">
        <f t="shared" si="53"/>
        <v>237.14951772163278</v>
      </c>
      <c r="R223" s="28" t="str">
        <f t="shared" si="46"/>
        <v>YES</v>
      </c>
      <c r="S223" s="24" t="str">
        <f t="shared" si="54"/>
        <v xml:space="preserve"> </v>
      </c>
      <c r="T223" s="24"/>
      <c r="U223" s="24">
        <v>203</v>
      </c>
      <c r="V223" s="33">
        <f t="shared" si="56"/>
        <v>0.41000000000000014</v>
      </c>
      <c r="W223" s="35">
        <f t="shared" si="47"/>
        <v>214.42878602652064</v>
      </c>
      <c r="X223" s="28" t="str">
        <f t="shared" si="48"/>
        <v>YES</v>
      </c>
      <c r="Y223" s="24">
        <f t="shared" si="49"/>
        <v>352.44126379549209</v>
      </c>
      <c r="Z223" s="24"/>
      <c r="AA223" s="24">
        <v>203</v>
      </c>
      <c r="AB223" s="33">
        <f t="shared" si="57"/>
        <v>0.41000000000000014</v>
      </c>
      <c r="AC223" s="35">
        <f t="shared" si="50"/>
        <v>237.14951772163278</v>
      </c>
      <c r="AD223" s="28" t="str">
        <f t="shared" si="51"/>
        <v>YES</v>
      </c>
      <c r="AE223" s="24" t="str">
        <f t="shared" si="52"/>
        <v xml:space="preserve"> </v>
      </c>
    </row>
    <row r="224" spans="2:31">
      <c r="B224" s="3"/>
      <c r="C224" s="3"/>
      <c r="D224" s="3"/>
      <c r="F224" s="3"/>
      <c r="G224" s="3"/>
      <c r="H224" s="3"/>
      <c r="J224" s="24"/>
      <c r="K224" s="24"/>
      <c r="L224" s="24"/>
      <c r="M224" s="24"/>
      <c r="N224" s="24"/>
      <c r="O224" s="24">
        <v>204</v>
      </c>
      <c r="P224" s="33">
        <f t="shared" si="55"/>
        <v>0.41100000000000014</v>
      </c>
      <c r="Q224" s="35">
        <f t="shared" si="53"/>
        <v>236.67671667237784</v>
      </c>
      <c r="R224" s="28" t="str">
        <f t="shared" si="46"/>
        <v>YES</v>
      </c>
      <c r="S224" s="24" t="str">
        <f t="shared" si="54"/>
        <v xml:space="preserve"> </v>
      </c>
      <c r="T224" s="24"/>
      <c r="U224" s="24">
        <v>204</v>
      </c>
      <c r="V224" s="33">
        <f t="shared" si="56"/>
        <v>0.41100000000000014</v>
      </c>
      <c r="W224" s="35">
        <f t="shared" si="47"/>
        <v>213.9037204594427</v>
      </c>
      <c r="X224" s="28" t="str">
        <f t="shared" si="48"/>
        <v>YES</v>
      </c>
      <c r="Y224" s="24">
        <f t="shared" si="49"/>
        <v>351.66236906544168</v>
      </c>
      <c r="Z224" s="24"/>
      <c r="AA224" s="24">
        <v>204</v>
      </c>
      <c r="AB224" s="33">
        <f t="shared" si="57"/>
        <v>0.41100000000000014</v>
      </c>
      <c r="AC224" s="35">
        <f t="shared" si="50"/>
        <v>236.67671667237784</v>
      </c>
      <c r="AD224" s="28" t="str">
        <f t="shared" si="51"/>
        <v>YES</v>
      </c>
      <c r="AE224" s="24" t="str">
        <f t="shared" si="52"/>
        <v xml:space="preserve"> </v>
      </c>
    </row>
    <row r="225" spans="2:31">
      <c r="B225" s="3"/>
      <c r="C225" s="3"/>
      <c r="D225" s="3"/>
      <c r="F225" s="3"/>
      <c r="G225" s="3"/>
      <c r="H225" s="3"/>
      <c r="J225" s="24"/>
      <c r="K225" s="24"/>
      <c r="L225" s="24"/>
      <c r="M225" s="24"/>
      <c r="N225" s="24"/>
      <c r="O225" s="24">
        <v>205</v>
      </c>
      <c r="P225" s="33">
        <f t="shared" si="55"/>
        <v>0.41200000000000014</v>
      </c>
      <c r="Q225" s="35">
        <f t="shared" si="53"/>
        <v>236.20641084282116</v>
      </c>
      <c r="R225" s="28" t="str">
        <f t="shared" si="46"/>
        <v>YES</v>
      </c>
      <c r="S225" s="24" t="str">
        <f t="shared" si="54"/>
        <v xml:space="preserve"> </v>
      </c>
      <c r="T225" s="24"/>
      <c r="U225" s="24">
        <v>205</v>
      </c>
      <c r="V225" s="33">
        <f t="shared" si="56"/>
        <v>0.41200000000000014</v>
      </c>
      <c r="W225" s="35">
        <f t="shared" si="47"/>
        <v>213.38117288505737</v>
      </c>
      <c r="X225" s="28" t="str">
        <f t="shared" si="48"/>
        <v>YES</v>
      </c>
      <c r="Y225" s="24">
        <f t="shared" si="49"/>
        <v>350.88746007155794</v>
      </c>
      <c r="Z225" s="24"/>
      <c r="AA225" s="24">
        <v>205</v>
      </c>
      <c r="AB225" s="33">
        <f t="shared" si="57"/>
        <v>0.41200000000000014</v>
      </c>
      <c r="AC225" s="35">
        <f t="shared" si="50"/>
        <v>236.20641084282116</v>
      </c>
      <c r="AD225" s="28" t="str">
        <f t="shared" si="51"/>
        <v>YES</v>
      </c>
      <c r="AE225" s="24" t="str">
        <f t="shared" si="52"/>
        <v xml:space="preserve"> </v>
      </c>
    </row>
    <row r="226" spans="2:31">
      <c r="B226" s="3"/>
      <c r="C226" s="3"/>
      <c r="D226" s="3"/>
      <c r="F226" s="3"/>
      <c r="G226" s="3"/>
      <c r="H226" s="3"/>
      <c r="J226" s="24"/>
      <c r="K226" s="24"/>
      <c r="L226" s="24"/>
      <c r="M226" s="24"/>
      <c r="N226" s="24"/>
      <c r="O226" s="24">
        <v>206</v>
      </c>
      <c r="P226" s="33">
        <f t="shared" si="55"/>
        <v>0.41300000000000014</v>
      </c>
      <c r="Q226" s="35">
        <f t="shared" si="53"/>
        <v>235.73858172493863</v>
      </c>
      <c r="R226" s="28" t="str">
        <f t="shared" si="46"/>
        <v>YES</v>
      </c>
      <c r="S226" s="24" t="str">
        <f t="shared" si="54"/>
        <v xml:space="preserve"> </v>
      </c>
      <c r="T226" s="24"/>
      <c r="U226" s="24">
        <v>206</v>
      </c>
      <c r="V226" s="33">
        <f t="shared" si="56"/>
        <v>0.41300000000000014</v>
      </c>
      <c r="W226" s="35">
        <f t="shared" si="47"/>
        <v>212.8611248475822</v>
      </c>
      <c r="X226" s="28" t="str">
        <f t="shared" si="48"/>
        <v>YES</v>
      </c>
      <c r="Y226" s="24">
        <f t="shared" si="49"/>
        <v>350.11650796449305</v>
      </c>
      <c r="Z226" s="24"/>
      <c r="AA226" s="24">
        <v>206</v>
      </c>
      <c r="AB226" s="33">
        <f t="shared" si="57"/>
        <v>0.41300000000000014</v>
      </c>
      <c r="AC226" s="35">
        <f t="shared" si="50"/>
        <v>235.73858172493863</v>
      </c>
      <c r="AD226" s="28" t="str">
        <f t="shared" si="51"/>
        <v>YES</v>
      </c>
      <c r="AE226" s="24" t="str">
        <f t="shared" si="52"/>
        <v xml:space="preserve"> </v>
      </c>
    </row>
    <row r="227" spans="2:31">
      <c r="B227" s="3"/>
      <c r="C227" s="3"/>
      <c r="D227" s="3"/>
      <c r="F227" s="3"/>
      <c r="G227" s="3"/>
      <c r="H227" s="3"/>
      <c r="J227" s="24"/>
      <c r="K227" s="24"/>
      <c r="L227" s="24"/>
      <c r="M227" s="24"/>
      <c r="N227" s="24"/>
      <c r="O227" s="24">
        <v>207</v>
      </c>
      <c r="P227" s="33">
        <f t="shared" si="55"/>
        <v>0.41400000000000015</v>
      </c>
      <c r="Q227" s="35">
        <f t="shared" si="53"/>
        <v>235.27321098864886</v>
      </c>
      <c r="R227" s="28" t="str">
        <f t="shared" si="46"/>
        <v>YES</v>
      </c>
      <c r="S227" s="24" t="str">
        <f t="shared" si="54"/>
        <v xml:space="preserve"> </v>
      </c>
      <c r="T227" s="24"/>
      <c r="U227" s="24">
        <v>207</v>
      </c>
      <c r="V227" s="33">
        <f t="shared" si="56"/>
        <v>0.41400000000000015</v>
      </c>
      <c r="W227" s="35">
        <f t="shared" si="47"/>
        <v>212.34355806915477</v>
      </c>
      <c r="X227" s="28" t="str">
        <f t="shared" si="48"/>
        <v>YES</v>
      </c>
      <c r="Y227" s="24">
        <f t="shared" si="49"/>
        <v>349.34948417393059</v>
      </c>
      <c r="Z227" s="24"/>
      <c r="AA227" s="24">
        <v>207</v>
      </c>
      <c r="AB227" s="33">
        <f t="shared" si="57"/>
        <v>0.41400000000000015</v>
      </c>
      <c r="AC227" s="35">
        <f t="shared" si="50"/>
        <v>235.27321098864886</v>
      </c>
      <c r="AD227" s="28" t="str">
        <f t="shared" si="51"/>
        <v>YES</v>
      </c>
      <c r="AE227" s="24" t="str">
        <f t="shared" si="52"/>
        <v xml:space="preserve"> </v>
      </c>
    </row>
    <row r="228" spans="2:31">
      <c r="B228" s="3"/>
      <c r="C228" s="3"/>
      <c r="D228" s="3"/>
      <c r="F228" s="3"/>
      <c r="G228" s="3"/>
      <c r="H228" s="3"/>
      <c r="J228" s="24"/>
      <c r="K228" s="24"/>
      <c r="L228" s="24"/>
      <c r="M228" s="24"/>
      <c r="N228" s="24"/>
      <c r="O228" s="24">
        <v>208</v>
      </c>
      <c r="P228" s="33">
        <f t="shared" si="55"/>
        <v>0.41500000000000015</v>
      </c>
      <c r="Q228" s="35">
        <f t="shared" si="53"/>
        <v>234.81028047966959</v>
      </c>
      <c r="R228" s="28" t="str">
        <f t="shared" si="46"/>
        <v>YES</v>
      </c>
      <c r="S228" s="24" t="str">
        <f t="shared" si="54"/>
        <v xml:space="preserve"> </v>
      </c>
      <c r="T228" s="24"/>
      <c r="U228" s="24">
        <v>208</v>
      </c>
      <c r="V228" s="33">
        <f t="shared" si="56"/>
        <v>0.41500000000000015</v>
      </c>
      <c r="W228" s="35">
        <f t="shared" si="47"/>
        <v>211.82845444768887</v>
      </c>
      <c r="X228" s="28" t="str">
        <f t="shared" si="48"/>
        <v>YES</v>
      </c>
      <c r="Y228" s="24">
        <f t="shared" si="49"/>
        <v>348.58636040522345</v>
      </c>
      <c r="Z228" s="24"/>
      <c r="AA228" s="24">
        <v>208</v>
      </c>
      <c r="AB228" s="33">
        <f t="shared" si="57"/>
        <v>0.41500000000000015</v>
      </c>
      <c r="AC228" s="35">
        <f t="shared" si="50"/>
        <v>234.81028047966959</v>
      </c>
      <c r="AD228" s="28" t="str">
        <f t="shared" si="51"/>
        <v>YES</v>
      </c>
      <c r="AE228" s="24" t="str">
        <f t="shared" si="52"/>
        <v xml:space="preserve"> </v>
      </c>
    </row>
    <row r="229" spans="2:31">
      <c r="B229" s="3"/>
      <c r="C229" s="3"/>
      <c r="D229" s="3"/>
      <c r="F229" s="3"/>
      <c r="G229" s="3"/>
      <c r="H229" s="3"/>
      <c r="J229" s="24"/>
      <c r="K229" s="24"/>
      <c r="L229" s="24"/>
      <c r="M229" s="24"/>
      <c r="N229" s="24"/>
      <c r="O229" s="24">
        <v>209</v>
      </c>
      <c r="P229" s="33">
        <f t="shared" si="55"/>
        <v>0.41600000000000015</v>
      </c>
      <c r="Q229" s="35">
        <f t="shared" si="53"/>
        <v>234.3497722174053</v>
      </c>
      <c r="R229" s="28" t="str">
        <f t="shared" si="46"/>
        <v>YES</v>
      </c>
      <c r="S229" s="24" t="str">
        <f t="shared" si="54"/>
        <v xml:space="preserve"> </v>
      </c>
      <c r="T229" s="24"/>
      <c r="U229" s="24">
        <v>209</v>
      </c>
      <c r="V229" s="33">
        <f t="shared" si="56"/>
        <v>0.41600000000000015</v>
      </c>
      <c r="W229" s="35">
        <f t="shared" si="47"/>
        <v>211.31579605476205</v>
      </c>
      <c r="X229" s="28" t="str">
        <f t="shared" si="48"/>
        <v>YES</v>
      </c>
      <c r="Y229" s="24">
        <f t="shared" si="49"/>
        <v>347.82710863608111</v>
      </c>
      <c r="Z229" s="24"/>
      <c r="AA229" s="24">
        <v>209</v>
      </c>
      <c r="AB229" s="33">
        <f t="shared" si="57"/>
        <v>0.41600000000000015</v>
      </c>
      <c r="AC229" s="35">
        <f t="shared" si="50"/>
        <v>234.3497722174053</v>
      </c>
      <c r="AD229" s="28" t="str">
        <f t="shared" si="51"/>
        <v>YES</v>
      </c>
      <c r="AE229" s="24" t="str">
        <f t="shared" si="52"/>
        <v xml:space="preserve"> </v>
      </c>
    </row>
    <row r="230" spans="2:31">
      <c r="B230" s="3"/>
      <c r="C230" s="3"/>
      <c r="D230" s="3"/>
      <c r="F230" s="3"/>
      <c r="G230" s="3"/>
      <c r="H230" s="3"/>
      <c r="J230" s="24"/>
      <c r="K230" s="24"/>
      <c r="L230" s="24"/>
      <c r="M230" s="24"/>
      <c r="N230" s="24"/>
      <c r="O230" s="24">
        <v>210</v>
      </c>
      <c r="P230" s="33">
        <f t="shared" si="55"/>
        <v>0.41700000000000015</v>
      </c>
      <c r="Q230" s="35">
        <f t="shared" si="53"/>
        <v>233.89166839286472</v>
      </c>
      <c r="R230" s="28" t="str">
        <f t="shared" si="46"/>
        <v>YES</v>
      </c>
      <c r="S230" s="24" t="str">
        <f t="shared" si="54"/>
        <v xml:space="preserve"> </v>
      </c>
      <c r="T230" s="24"/>
      <c r="U230" s="24">
        <v>210</v>
      </c>
      <c r="V230" s="33">
        <f t="shared" si="56"/>
        <v>0.41700000000000015</v>
      </c>
      <c r="W230" s="35">
        <f t="shared" si="47"/>
        <v>210.80556513353318</v>
      </c>
      <c r="X230" s="28" t="str">
        <f t="shared" si="48"/>
        <v>YES</v>
      </c>
      <c r="Y230" s="24">
        <f t="shared" si="49"/>
        <v>347.07170111330436</v>
      </c>
      <c r="Z230" s="24"/>
      <c r="AA230" s="24">
        <v>210</v>
      </c>
      <c r="AB230" s="33">
        <f t="shared" si="57"/>
        <v>0.41700000000000015</v>
      </c>
      <c r="AC230" s="35">
        <f t="shared" si="50"/>
        <v>233.89166839286472</v>
      </c>
      <c r="AD230" s="28" t="str">
        <f t="shared" si="51"/>
        <v>YES</v>
      </c>
      <c r="AE230" s="24" t="str">
        <f t="shared" si="52"/>
        <v xml:space="preserve"> </v>
      </c>
    </row>
    <row r="231" spans="2:31">
      <c r="B231" s="3"/>
      <c r="C231" s="3"/>
      <c r="D231" s="3"/>
      <c r="F231" s="3"/>
      <c r="G231" s="3"/>
      <c r="H231" s="3"/>
      <c r="J231" s="24"/>
      <c r="K231" s="24"/>
      <c r="L231" s="24"/>
      <c r="M231" s="24"/>
      <c r="N231" s="24"/>
      <c r="O231" s="24">
        <v>211</v>
      </c>
      <c r="P231" s="33">
        <f t="shared" si="55"/>
        <v>0.41800000000000015</v>
      </c>
      <c r="Q231" s="35">
        <f t="shared" si="53"/>
        <v>233.43595136660869</v>
      </c>
      <c r="R231" s="28" t="str">
        <f t="shared" si="46"/>
        <v>YES</v>
      </c>
      <c r="S231" s="24" t="str">
        <f t="shared" si="54"/>
        <v xml:space="preserve"> </v>
      </c>
      <c r="T231" s="24"/>
      <c r="U231" s="24">
        <v>211</v>
      </c>
      <c r="V231" s="33">
        <f t="shared" si="56"/>
        <v>0.41800000000000015</v>
      </c>
      <c r="W231" s="35">
        <f t="shared" si="47"/>
        <v>210.2977440966902</v>
      </c>
      <c r="X231" s="28" t="str">
        <f t="shared" si="48"/>
        <v>YES</v>
      </c>
      <c r="Y231" s="24">
        <f t="shared" si="49"/>
        <v>346.32011034956656</v>
      </c>
      <c r="Z231" s="24"/>
      <c r="AA231" s="24">
        <v>211</v>
      </c>
      <c r="AB231" s="33">
        <f t="shared" si="57"/>
        <v>0.41800000000000015</v>
      </c>
      <c r="AC231" s="35">
        <f t="shared" si="50"/>
        <v>233.43595136660869</v>
      </c>
      <c r="AD231" s="28" t="str">
        <f t="shared" si="51"/>
        <v>YES</v>
      </c>
      <c r="AE231" s="24" t="str">
        <f t="shared" si="52"/>
        <v xml:space="preserve"> </v>
      </c>
    </row>
    <row r="232" spans="2:31">
      <c r="B232" s="3"/>
      <c r="C232" s="3"/>
      <c r="D232" s="3"/>
      <c r="F232" s="3"/>
      <c r="G232" s="3"/>
      <c r="H232" s="3"/>
      <c r="J232" s="24"/>
      <c r="K232" s="24"/>
      <c r="L232" s="24"/>
      <c r="M232" s="24"/>
      <c r="N232" s="24"/>
      <c r="O232" s="24">
        <v>212</v>
      </c>
      <c r="P232" s="33">
        <f t="shared" si="55"/>
        <v>0.41900000000000015</v>
      </c>
      <c r="Q232" s="35">
        <f t="shared" si="53"/>
        <v>232.98260366672707</v>
      </c>
      <c r="R232" s="28" t="str">
        <f t="shared" si="46"/>
        <v>YES</v>
      </c>
      <c r="S232" s="24" t="str">
        <f t="shared" si="54"/>
        <v xml:space="preserve"> </v>
      </c>
      <c r="T232" s="24"/>
      <c r="U232" s="24">
        <v>212</v>
      </c>
      <c r="V232" s="33">
        <f t="shared" si="56"/>
        <v>0.41900000000000015</v>
      </c>
      <c r="W232" s="35">
        <f t="shared" si="47"/>
        <v>209.79231552442695</v>
      </c>
      <c r="X232" s="28" t="str">
        <f t="shared" si="48"/>
        <v>YES</v>
      </c>
      <c r="Y232" s="24">
        <f t="shared" si="49"/>
        <v>345.57230912024181</v>
      </c>
      <c r="Z232" s="24"/>
      <c r="AA232" s="24">
        <v>212</v>
      </c>
      <c r="AB232" s="33">
        <f t="shared" si="57"/>
        <v>0.41900000000000015</v>
      </c>
      <c r="AC232" s="35">
        <f t="shared" si="50"/>
        <v>232.98260366672707</v>
      </c>
      <c r="AD232" s="28" t="str">
        <f t="shared" si="51"/>
        <v>YES</v>
      </c>
      <c r="AE232" s="24" t="str">
        <f t="shared" si="52"/>
        <v xml:space="preserve"> </v>
      </c>
    </row>
    <row r="233" spans="2:31">
      <c r="B233" s="3"/>
      <c r="C233" s="3"/>
      <c r="D233" s="3"/>
      <c r="F233" s="3"/>
      <c r="G233" s="3"/>
      <c r="H233" s="3"/>
      <c r="J233" s="24"/>
      <c r="K233" s="24"/>
      <c r="L233" s="24"/>
      <c r="M233" s="24"/>
      <c r="N233" s="24"/>
      <c r="O233" s="24">
        <v>213</v>
      </c>
      <c r="P233" s="33">
        <f t="shared" si="55"/>
        <v>0.42000000000000015</v>
      </c>
      <c r="Q233" s="35">
        <f t="shared" si="53"/>
        <v>232.53160798684479</v>
      </c>
      <c r="R233" s="28" t="str">
        <f t="shared" si="46"/>
        <v>YES</v>
      </c>
      <c r="S233" s="24" t="str">
        <f t="shared" si="54"/>
        <v xml:space="preserve"> </v>
      </c>
      <c r="T233" s="24"/>
      <c r="U233" s="24">
        <v>213</v>
      </c>
      <c r="V233" s="33">
        <f t="shared" si="56"/>
        <v>0.42000000000000015</v>
      </c>
      <c r="W233" s="35">
        <f t="shared" si="47"/>
        <v>209.28926216244926</v>
      </c>
      <c r="X233" s="28" t="str">
        <f t="shared" si="48"/>
        <v>YES</v>
      </c>
      <c r="Y233" s="24">
        <f t="shared" si="49"/>
        <v>344.82827046027739</v>
      </c>
      <c r="Z233" s="24"/>
      <c r="AA233" s="24">
        <v>213</v>
      </c>
      <c r="AB233" s="33">
        <f t="shared" si="57"/>
        <v>0.42000000000000015</v>
      </c>
      <c r="AC233" s="35">
        <f t="shared" si="50"/>
        <v>232.53160798684479</v>
      </c>
      <c r="AD233" s="28" t="str">
        <f t="shared" si="51"/>
        <v>YES</v>
      </c>
      <c r="AE233" s="24" t="str">
        <f t="shared" si="52"/>
        <v xml:space="preserve"> </v>
      </c>
    </row>
    <row r="234" spans="2:31">
      <c r="B234" s="3"/>
      <c r="C234" s="3"/>
      <c r="D234" s="3"/>
      <c r="F234" s="3"/>
      <c r="G234" s="3"/>
      <c r="H234" s="3"/>
      <c r="J234" s="24"/>
      <c r="K234" s="24"/>
      <c r="L234" s="24"/>
      <c r="M234" s="24"/>
      <c r="N234" s="24"/>
      <c r="O234" s="24">
        <v>214</v>
      </c>
      <c r="P234" s="33">
        <f t="shared" si="55"/>
        <v>0.42100000000000015</v>
      </c>
      <c r="Q234" s="35">
        <f t="shared" si="53"/>
        <v>232.08294718415604</v>
      </c>
      <c r="R234" s="28" t="str">
        <f t="shared" si="46"/>
        <v>YES</v>
      </c>
      <c r="S234" s="24" t="str">
        <f t="shared" si="54"/>
        <v xml:space="preserve"> </v>
      </c>
      <c r="T234" s="24"/>
      <c r="U234" s="24">
        <v>214</v>
      </c>
      <c r="V234" s="33">
        <f t="shared" si="56"/>
        <v>0.42100000000000015</v>
      </c>
      <c r="W234" s="35">
        <f t="shared" si="47"/>
        <v>208.78856692000903</v>
      </c>
      <c r="X234" s="28" t="str">
        <f t="shared" si="48"/>
        <v>YES</v>
      </c>
      <c r="Y234" s="24">
        <f t="shared" si="49"/>
        <v>344.08796766111141</v>
      </c>
      <c r="Z234" s="24"/>
      <c r="AA234" s="24">
        <v>214</v>
      </c>
      <c r="AB234" s="33">
        <f t="shared" si="57"/>
        <v>0.42100000000000015</v>
      </c>
      <c r="AC234" s="35">
        <f t="shared" si="50"/>
        <v>232.08294718415604</v>
      </c>
      <c r="AD234" s="28" t="str">
        <f t="shared" si="51"/>
        <v>YES</v>
      </c>
      <c r="AE234" s="24" t="str">
        <f t="shared" si="52"/>
        <v xml:space="preserve"> </v>
      </c>
    </row>
    <row r="235" spans="2:31">
      <c r="B235" s="3"/>
      <c r="C235" s="3"/>
      <c r="D235" s="3"/>
      <c r="F235" s="3"/>
      <c r="G235" s="3"/>
      <c r="H235" s="3"/>
      <c r="J235" s="24"/>
      <c r="K235" s="24"/>
      <c r="L235" s="24"/>
      <c r="M235" s="24"/>
      <c r="N235" s="24"/>
      <c r="O235" s="24">
        <v>215</v>
      </c>
      <c r="P235" s="33">
        <f t="shared" si="55"/>
        <v>0.42200000000000015</v>
      </c>
      <c r="Q235" s="35">
        <f t="shared" si="53"/>
        <v>231.63660427748687</v>
      </c>
      <c r="R235" s="28" t="str">
        <f t="shared" si="46"/>
        <v>YES</v>
      </c>
      <c r="S235" s="24" t="str">
        <f t="shared" si="54"/>
        <v xml:space="preserve"> </v>
      </c>
      <c r="T235" s="24"/>
      <c r="U235" s="24">
        <v>215</v>
      </c>
      <c r="V235" s="33">
        <f t="shared" si="56"/>
        <v>0.42200000000000015</v>
      </c>
      <c r="W235" s="35">
        <f t="shared" si="47"/>
        <v>208.29021286796666</v>
      </c>
      <c r="X235" s="28" t="str">
        <f t="shared" si="48"/>
        <v>YES</v>
      </c>
      <c r="Y235" s="24">
        <f t="shared" si="49"/>
        <v>343.35137426763436</v>
      </c>
      <c r="Z235" s="24"/>
      <c r="AA235" s="24">
        <v>215</v>
      </c>
      <c r="AB235" s="33">
        <f t="shared" si="57"/>
        <v>0.42200000000000015</v>
      </c>
      <c r="AC235" s="35">
        <f t="shared" si="50"/>
        <v>231.63660427748687</v>
      </c>
      <c r="AD235" s="28" t="str">
        <f t="shared" si="51"/>
        <v>YES</v>
      </c>
      <c r="AE235" s="24" t="str">
        <f t="shared" si="52"/>
        <v xml:space="preserve"> </v>
      </c>
    </row>
    <row r="236" spans="2:31">
      <c r="B236" s="3"/>
      <c r="C236" s="3"/>
      <c r="D236" s="3"/>
      <c r="F236" s="3"/>
      <c r="G236" s="3"/>
      <c r="H236" s="3"/>
      <c r="J236" s="24"/>
      <c r="K236" s="24"/>
      <c r="L236" s="24"/>
      <c r="M236" s="24"/>
      <c r="N236" s="24"/>
      <c r="O236" s="24">
        <v>216</v>
      </c>
      <c r="P236" s="33">
        <f t="shared" si="55"/>
        <v>0.42300000000000015</v>
      </c>
      <c r="Q236" s="35">
        <f t="shared" si="53"/>
        <v>231.19256244538479</v>
      </c>
      <c r="R236" s="28" t="str">
        <f t="shared" si="46"/>
        <v>YES</v>
      </c>
      <c r="S236" s="24" t="str">
        <f t="shared" si="54"/>
        <v xml:space="preserve"> </v>
      </c>
      <c r="T236" s="24"/>
      <c r="U236" s="24">
        <v>216</v>
      </c>
      <c r="V236" s="33">
        <f t="shared" si="56"/>
        <v>0.42300000000000015</v>
      </c>
      <c r="W236" s="35">
        <f t="shared" si="47"/>
        <v>207.79418323688088</v>
      </c>
      <c r="X236" s="28" t="str">
        <f t="shared" si="48"/>
        <v>YES</v>
      </c>
      <c r="Y236" s="24">
        <f t="shared" si="49"/>
        <v>342.6184640751934</v>
      </c>
      <c r="Z236" s="24"/>
      <c r="AA236" s="24">
        <v>216</v>
      </c>
      <c r="AB236" s="33">
        <f t="shared" si="57"/>
        <v>0.42300000000000015</v>
      </c>
      <c r="AC236" s="35">
        <f t="shared" si="50"/>
        <v>231.19256244538479</v>
      </c>
      <c r="AD236" s="28" t="str">
        <f t="shared" si="51"/>
        <v>YES</v>
      </c>
      <c r="AE236" s="24" t="str">
        <f t="shared" si="52"/>
        <v xml:space="preserve"> </v>
      </c>
    </row>
    <row r="237" spans="2:31">
      <c r="B237" s="3"/>
      <c r="C237" s="3"/>
      <c r="D237" s="3"/>
      <c r="F237" s="3"/>
      <c r="G237" s="3"/>
      <c r="H237" s="3"/>
      <c r="J237" s="24"/>
      <c r="K237" s="24"/>
      <c r="L237" s="24"/>
      <c r="M237" s="24"/>
      <c r="N237" s="24"/>
      <c r="O237" s="24">
        <v>217</v>
      </c>
      <c r="P237" s="33">
        <f t="shared" si="55"/>
        <v>0.42400000000000015</v>
      </c>
      <c r="Q237" s="35">
        <f t="shared" si="53"/>
        <v>230.75080502423555</v>
      </c>
      <c r="R237" s="28" t="str">
        <f t="shared" si="46"/>
        <v>YES</v>
      </c>
      <c r="S237" s="24" t="str">
        <f t="shared" si="54"/>
        <v xml:space="preserve"> </v>
      </c>
      <c r="T237" s="24"/>
      <c r="U237" s="24">
        <v>217</v>
      </c>
      <c r="V237" s="33">
        <f t="shared" si="56"/>
        <v>0.42400000000000015</v>
      </c>
      <c r="W237" s="35">
        <f t="shared" si="47"/>
        <v>207.30046141512514</v>
      </c>
      <c r="X237" s="28" t="str">
        <f t="shared" si="48"/>
        <v>YES</v>
      </c>
      <c r="Y237" s="24">
        <f t="shared" si="49"/>
        <v>341.88921112663934</v>
      </c>
      <c r="Z237" s="24"/>
      <c r="AA237" s="24">
        <v>217</v>
      </c>
      <c r="AB237" s="33">
        <f t="shared" si="57"/>
        <v>0.42400000000000015</v>
      </c>
      <c r="AC237" s="35">
        <f t="shared" si="50"/>
        <v>230.75080502423555</v>
      </c>
      <c r="AD237" s="28" t="str">
        <f t="shared" si="51"/>
        <v>YES</v>
      </c>
      <c r="AE237" s="24" t="str">
        <f t="shared" si="52"/>
        <v xml:space="preserve"> </v>
      </c>
    </row>
    <row r="238" spans="2:31">
      <c r="B238" s="3"/>
      <c r="C238" s="3"/>
      <c r="D238" s="3"/>
      <c r="F238" s="3"/>
      <c r="G238" s="3"/>
      <c r="H238" s="3"/>
      <c r="J238" s="24"/>
      <c r="K238" s="24"/>
      <c r="L238" s="24"/>
      <c r="M238" s="24"/>
      <c r="N238" s="24"/>
      <c r="O238" s="24">
        <v>218</v>
      </c>
      <c r="P238" s="33">
        <f t="shared" si="55"/>
        <v>0.42500000000000016</v>
      </c>
      <c r="Q238" s="35">
        <f t="shared" si="53"/>
        <v>230.31131550640683</v>
      </c>
      <c r="R238" s="28" t="str">
        <f t="shared" si="46"/>
        <v>YES</v>
      </c>
      <c r="S238" s="24" t="str">
        <f t="shared" si="54"/>
        <v xml:space="preserve"> </v>
      </c>
      <c r="T238" s="24"/>
      <c r="U238" s="24">
        <v>218</v>
      </c>
      <c r="V238" s="33">
        <f t="shared" si="56"/>
        <v>0.42500000000000016</v>
      </c>
      <c r="W238" s="35">
        <f t="shared" si="47"/>
        <v>206.8090309470316</v>
      </c>
      <c r="X238" s="28" t="str">
        <f t="shared" si="48"/>
        <v>YES</v>
      </c>
      <c r="Y238" s="24">
        <f t="shared" si="49"/>
        <v>341.16358970941485</v>
      </c>
      <c r="Z238" s="24"/>
      <c r="AA238" s="24">
        <v>218</v>
      </c>
      <c r="AB238" s="33">
        <f t="shared" si="57"/>
        <v>0.42500000000000016</v>
      </c>
      <c r="AC238" s="35">
        <f t="shared" si="50"/>
        <v>230.31131550640683</v>
      </c>
      <c r="AD238" s="28" t="str">
        <f t="shared" si="51"/>
        <v>YES</v>
      </c>
      <c r="AE238" s="24" t="str">
        <f t="shared" si="52"/>
        <v xml:space="preserve"> </v>
      </c>
    </row>
    <row r="239" spans="2:31">
      <c r="B239" s="3"/>
      <c r="C239" s="3"/>
      <c r="D239" s="3"/>
      <c r="F239" s="3"/>
      <c r="G239" s="3"/>
      <c r="H239" s="3"/>
      <c r="J239" s="24"/>
      <c r="K239" s="24"/>
      <c r="L239" s="24"/>
      <c r="M239" s="24"/>
      <c r="N239" s="24"/>
      <c r="O239" s="24">
        <v>219</v>
      </c>
      <c r="P239" s="33">
        <f t="shared" si="55"/>
        <v>0.42600000000000016</v>
      </c>
      <c r="Q239" s="35">
        <f t="shared" si="53"/>
        <v>229.87407753841745</v>
      </c>
      <c r="R239" s="28" t="str">
        <f t="shared" si="46"/>
        <v>YES</v>
      </c>
      <c r="S239" s="24" t="str">
        <f t="shared" si="54"/>
        <v xml:space="preserve"> </v>
      </c>
      <c r="T239" s="24"/>
      <c r="U239" s="24">
        <v>219</v>
      </c>
      <c r="V239" s="33">
        <f t="shared" si="56"/>
        <v>0.42600000000000016</v>
      </c>
      <c r="W239" s="35">
        <f t="shared" si="47"/>
        <v>206.31987553106003</v>
      </c>
      <c r="X239" s="28" t="str">
        <f t="shared" si="48"/>
        <v>YES</v>
      </c>
      <c r="Y239" s="24">
        <f t="shared" si="49"/>
        <v>340.44157435268443</v>
      </c>
      <c r="Z239" s="24"/>
      <c r="AA239" s="24">
        <v>219</v>
      </c>
      <c r="AB239" s="33">
        <f t="shared" si="57"/>
        <v>0.42600000000000016</v>
      </c>
      <c r="AC239" s="35">
        <f t="shared" si="50"/>
        <v>229.87407753841745</v>
      </c>
      <c r="AD239" s="28" t="str">
        <f t="shared" si="51"/>
        <v>YES</v>
      </c>
      <c r="AE239" s="24" t="str">
        <f t="shared" si="52"/>
        <v xml:space="preserve"> </v>
      </c>
    </row>
    <row r="240" spans="2:31">
      <c r="B240" s="3"/>
      <c r="C240" s="3"/>
      <c r="D240" s="3"/>
      <c r="F240" s="3"/>
      <c r="G240" s="3"/>
      <c r="H240" s="3"/>
      <c r="J240" s="24"/>
      <c r="K240" s="24"/>
      <c r="L240" s="24"/>
      <c r="M240" s="24"/>
      <c r="N240" s="24"/>
      <c r="O240" s="24">
        <v>220</v>
      </c>
      <c r="P240" s="33">
        <f t="shared" si="55"/>
        <v>0.42700000000000016</v>
      </c>
      <c r="Q240" s="35">
        <f t="shared" si="53"/>
        <v>229.43907491913305</v>
      </c>
      <c r="R240" s="28" t="str">
        <f t="shared" si="46"/>
        <v>YES</v>
      </c>
      <c r="S240" s="24" t="str">
        <f t="shared" si="54"/>
        <v xml:space="preserve"> </v>
      </c>
      <c r="T240" s="24"/>
      <c r="U240" s="24">
        <v>220</v>
      </c>
      <c r="V240" s="33">
        <f t="shared" si="56"/>
        <v>0.42700000000000016</v>
      </c>
      <c r="W240" s="35">
        <f t="shared" si="47"/>
        <v>205.83297901799344</v>
      </c>
      <c r="X240" s="28" t="str">
        <f t="shared" si="48"/>
        <v>YES</v>
      </c>
      <c r="Y240" s="24">
        <f t="shared" si="49"/>
        <v>339.72313982450419</v>
      </c>
      <c r="Z240" s="24"/>
      <c r="AA240" s="24">
        <v>220</v>
      </c>
      <c r="AB240" s="33">
        <f t="shared" si="57"/>
        <v>0.42700000000000016</v>
      </c>
      <c r="AC240" s="35">
        <f t="shared" si="50"/>
        <v>229.43907491913305</v>
      </c>
      <c r="AD240" s="28" t="str">
        <f t="shared" si="51"/>
        <v>YES</v>
      </c>
      <c r="AE240" s="24" t="str">
        <f t="shared" si="52"/>
        <v xml:space="preserve"> </v>
      </c>
    </row>
    <row r="241" spans="2:31">
      <c r="B241" s="3"/>
      <c r="C241" s="3"/>
      <c r="D241" s="3"/>
      <c r="F241" s="3"/>
      <c r="G241" s="3"/>
      <c r="H241" s="3"/>
      <c r="J241" s="24"/>
      <c r="K241" s="24"/>
      <c r="L241" s="24"/>
      <c r="M241" s="24"/>
      <c r="N241" s="24"/>
      <c r="O241" s="24">
        <v>221</v>
      </c>
      <c r="P241" s="33">
        <f t="shared" si="55"/>
        <v>0.42800000000000016</v>
      </c>
      <c r="Q241" s="35">
        <f t="shared" si="53"/>
        <v>229.00629159798626</v>
      </c>
      <c r="R241" s="28" t="str">
        <f t="shared" si="46"/>
        <v>YES</v>
      </c>
      <c r="S241" s="24" t="str">
        <f t="shared" si="54"/>
        <v xml:space="preserve"> </v>
      </c>
      <c r="T241" s="24"/>
      <c r="U241" s="24">
        <v>221</v>
      </c>
      <c r="V241" s="33">
        <f t="shared" si="56"/>
        <v>0.42800000000000016</v>
      </c>
      <c r="W241" s="35">
        <f t="shared" si="47"/>
        <v>205.34832540915843</v>
      </c>
      <c r="X241" s="28" t="str">
        <f t="shared" si="48"/>
        <v>YES</v>
      </c>
      <c r="Y241" s="24">
        <f t="shared" si="49"/>
        <v>339.00826112903098</v>
      </c>
      <c r="Z241" s="24"/>
      <c r="AA241" s="24">
        <v>221</v>
      </c>
      <c r="AB241" s="33">
        <f t="shared" si="57"/>
        <v>0.42800000000000016</v>
      </c>
      <c r="AC241" s="35">
        <f t="shared" si="50"/>
        <v>229.00629159798626</v>
      </c>
      <c r="AD241" s="28" t="str">
        <f t="shared" si="51"/>
        <v>YES</v>
      </c>
      <c r="AE241" s="24" t="str">
        <f t="shared" si="52"/>
        <v xml:space="preserve"> </v>
      </c>
    </row>
    <row r="242" spans="2:31">
      <c r="B242" s="3"/>
      <c r="C242" s="3"/>
      <c r="D242" s="3"/>
      <c r="F242" s="3"/>
      <c r="G242" s="3"/>
      <c r="H242" s="3"/>
      <c r="J242" s="24"/>
      <c r="K242" s="24"/>
      <c r="L242" s="24"/>
      <c r="M242" s="24"/>
      <c r="N242" s="24"/>
      <c r="O242" s="24">
        <v>222</v>
      </c>
      <c r="P242" s="33">
        <f t="shared" si="55"/>
        <v>0.42900000000000016</v>
      </c>
      <c r="Q242" s="35">
        <f t="shared" si="53"/>
        <v>228.57571167322257</v>
      </c>
      <c r="R242" s="28" t="str">
        <f t="shared" si="46"/>
        <v>YES</v>
      </c>
      <c r="S242" s="24" t="str">
        <f t="shared" si="54"/>
        <v xml:space="preserve"> </v>
      </c>
      <c r="T242" s="24"/>
      <c r="U242" s="24">
        <v>222</v>
      </c>
      <c r="V242" s="33">
        <f t="shared" si="56"/>
        <v>0.42900000000000016</v>
      </c>
      <c r="W242" s="35">
        <f t="shared" si="47"/>
        <v>204.86589885467072</v>
      </c>
      <c r="X242" s="28" t="str">
        <f t="shared" si="48"/>
        <v>YES</v>
      </c>
      <c r="Y242" s="24">
        <f t="shared" si="49"/>
        <v>338.29691350377175</v>
      </c>
      <c r="Z242" s="24"/>
      <c r="AA242" s="24">
        <v>222</v>
      </c>
      <c r="AB242" s="33">
        <f t="shared" si="57"/>
        <v>0.42900000000000016</v>
      </c>
      <c r="AC242" s="35">
        <f t="shared" si="50"/>
        <v>228.57571167322257</v>
      </c>
      <c r="AD242" s="28" t="str">
        <f t="shared" si="51"/>
        <v>YES</v>
      </c>
      <c r="AE242" s="24" t="str">
        <f t="shared" si="52"/>
        <v xml:space="preserve"> </v>
      </c>
    </row>
    <row r="243" spans="2:31">
      <c r="B243" s="3"/>
      <c r="C243" s="3"/>
      <c r="D243" s="3"/>
      <c r="F243" s="3"/>
      <c r="G243" s="3"/>
      <c r="H243" s="3"/>
      <c r="J243" s="24"/>
      <c r="K243" s="24"/>
      <c r="L243" s="24"/>
      <c r="M243" s="24"/>
      <c r="N243" s="24"/>
      <c r="O243" s="24">
        <v>223</v>
      </c>
      <c r="P243" s="33">
        <f t="shared" si="55"/>
        <v>0.43000000000000016</v>
      </c>
      <c r="Q243" s="35">
        <f t="shared" si="53"/>
        <v>228.14731939017003</v>
      </c>
      <c r="R243" s="28" t="str">
        <f t="shared" si="46"/>
        <v>YES</v>
      </c>
      <c r="S243" s="24" t="str">
        <f t="shared" si="54"/>
        <v xml:space="preserve"> </v>
      </c>
      <c r="T243" s="24"/>
      <c r="U243" s="24">
        <v>223</v>
      </c>
      <c r="V243" s="33">
        <f t="shared" si="56"/>
        <v>0.43000000000000016</v>
      </c>
      <c r="W243" s="35">
        <f t="shared" si="47"/>
        <v>204.38568365170499</v>
      </c>
      <c r="X243" s="28" t="str">
        <f t="shared" si="48"/>
        <v>YES</v>
      </c>
      <c r="Y243" s="24">
        <f t="shared" si="49"/>
        <v>337.58907241686961</v>
      </c>
      <c r="Z243" s="24"/>
      <c r="AA243" s="24">
        <v>223</v>
      </c>
      <c r="AB243" s="33">
        <f t="shared" si="57"/>
        <v>0.43000000000000016</v>
      </c>
      <c r="AC243" s="35">
        <f t="shared" si="50"/>
        <v>228.14731939017003</v>
      </c>
      <c r="AD243" s="28" t="str">
        <f t="shared" si="51"/>
        <v>YES</v>
      </c>
      <c r="AE243" s="24" t="str">
        <f t="shared" si="52"/>
        <v xml:space="preserve"> </v>
      </c>
    </row>
    <row r="244" spans="2:31">
      <c r="B244" s="3"/>
      <c r="C244" s="3"/>
      <c r="D244" s="3"/>
      <c r="F244" s="3"/>
      <c r="G244" s="3"/>
      <c r="H244" s="3"/>
      <c r="J244" s="24"/>
      <c r="K244" s="24"/>
      <c r="L244" s="24"/>
      <c r="M244" s="24"/>
      <c r="N244" s="24"/>
      <c r="O244" s="24">
        <v>224</v>
      </c>
      <c r="P244" s="33">
        <f t="shared" si="55"/>
        <v>0.43100000000000016</v>
      </c>
      <c r="Q244" s="35">
        <f t="shared" si="53"/>
        <v>227.72109913953338</v>
      </c>
      <c r="R244" s="28" t="str">
        <f t="shared" si="46"/>
        <v>YES</v>
      </c>
      <c r="S244" s="24" t="str">
        <f t="shared" si="54"/>
        <v xml:space="preserve"> </v>
      </c>
      <c r="T244" s="24"/>
      <c r="U244" s="24">
        <v>224</v>
      </c>
      <c r="V244" s="33">
        <f t="shared" si="56"/>
        <v>0.43100000000000016</v>
      </c>
      <c r="W244" s="35">
        <f t="shared" si="47"/>
        <v>203.90766424278894</v>
      </c>
      <c r="X244" s="28" t="str">
        <f t="shared" si="48"/>
        <v>YES</v>
      </c>
      <c r="Y244" s="24">
        <f t="shared" si="49"/>
        <v>336.88471356442966</v>
      </c>
      <c r="Z244" s="24"/>
      <c r="AA244" s="24">
        <v>224</v>
      </c>
      <c r="AB244" s="33">
        <f t="shared" si="57"/>
        <v>0.43100000000000016</v>
      </c>
      <c r="AC244" s="35">
        <f t="shared" si="50"/>
        <v>227.72109913953338</v>
      </c>
      <c r="AD244" s="28" t="str">
        <f t="shared" si="51"/>
        <v>YES</v>
      </c>
      <c r="AE244" s="24" t="str">
        <f t="shared" si="52"/>
        <v xml:space="preserve"> </v>
      </c>
    </row>
    <row r="245" spans="2:31">
      <c r="B245" s="3"/>
      <c r="C245" s="3"/>
      <c r="D245" s="3"/>
      <c r="F245" s="3"/>
      <c r="G245" s="3"/>
      <c r="H245" s="3"/>
      <c r="J245" s="24"/>
      <c r="K245" s="24"/>
      <c r="L245" s="24"/>
      <c r="M245" s="24"/>
      <c r="N245" s="24"/>
      <c r="O245" s="24">
        <v>225</v>
      </c>
      <c r="P245" s="33">
        <f t="shared" si="55"/>
        <v>0.43200000000000016</v>
      </c>
      <c r="Q245" s="35">
        <f t="shared" si="53"/>
        <v>227.29703545571178</v>
      </c>
      <c r="R245" s="28" t="str">
        <f t="shared" si="46"/>
        <v>YES</v>
      </c>
      <c r="S245" s="24" t="str">
        <f t="shared" si="54"/>
        <v xml:space="preserve"> </v>
      </c>
      <c r="T245" s="24"/>
      <c r="U245" s="24">
        <v>225</v>
      </c>
      <c r="V245" s="33">
        <f t="shared" si="56"/>
        <v>0.43200000000000016</v>
      </c>
      <c r="W245" s="35">
        <f t="shared" si="47"/>
        <v>203.43182521412083</v>
      </c>
      <c r="X245" s="28" t="str">
        <f t="shared" si="48"/>
        <v>YES</v>
      </c>
      <c r="Y245" s="24">
        <f t="shared" si="49"/>
        <v>336.18381286787985</v>
      </c>
      <c r="Z245" s="24"/>
      <c r="AA245" s="24">
        <v>225</v>
      </c>
      <c r="AB245" s="33">
        <f t="shared" si="57"/>
        <v>0.43200000000000016</v>
      </c>
      <c r="AC245" s="35">
        <f t="shared" si="50"/>
        <v>227.29703545571178</v>
      </c>
      <c r="AD245" s="28" t="str">
        <f t="shared" si="51"/>
        <v>YES</v>
      </c>
      <c r="AE245" s="24" t="str">
        <f t="shared" si="52"/>
        <v xml:space="preserve"> </v>
      </c>
    </row>
    <row r="246" spans="2:31">
      <c r="B246" s="3"/>
      <c r="C246" s="3"/>
      <c r="D246" s="3"/>
      <c r="F246" s="3"/>
      <c r="G246" s="3"/>
      <c r="H246" s="3"/>
      <c r="J246" s="24"/>
      <c r="K246" s="24"/>
      <c r="L246" s="24"/>
      <c r="M246" s="24"/>
      <c r="N246" s="24"/>
      <c r="O246" s="24">
        <v>226</v>
      </c>
      <c r="P246" s="33">
        <f t="shared" si="55"/>
        <v>0.43300000000000016</v>
      </c>
      <c r="Q246" s="35">
        <f t="shared" si="53"/>
        <v>226.87511301513999</v>
      </c>
      <c r="R246" s="28" t="str">
        <f t="shared" si="46"/>
        <v>YES</v>
      </c>
      <c r="S246" s="24" t="str">
        <f t="shared" si="54"/>
        <v xml:space="preserve"> </v>
      </c>
      <c r="T246" s="24"/>
      <c r="U246" s="24">
        <v>226</v>
      </c>
      <c r="V246" s="33">
        <f t="shared" si="56"/>
        <v>0.43300000000000016</v>
      </c>
      <c r="W246" s="35">
        <f t="shared" si="47"/>
        <v>202.95815129391082</v>
      </c>
      <c r="X246" s="28" t="str">
        <f t="shared" si="48"/>
        <v>YES</v>
      </c>
      <c r="Y246" s="24">
        <f t="shared" si="49"/>
        <v>335.48634647136987</v>
      </c>
      <c r="Z246" s="24"/>
      <c r="AA246" s="24">
        <v>226</v>
      </c>
      <c r="AB246" s="33">
        <f t="shared" si="57"/>
        <v>0.43300000000000016</v>
      </c>
      <c r="AC246" s="35">
        <f t="shared" si="50"/>
        <v>226.87511301513999</v>
      </c>
      <c r="AD246" s="28" t="str">
        <f t="shared" si="51"/>
        <v>YES</v>
      </c>
      <c r="AE246" s="24" t="str">
        <f t="shared" si="52"/>
        <v xml:space="preserve"> </v>
      </c>
    </row>
    <row r="247" spans="2:31">
      <c r="B247" s="3"/>
      <c r="C247" s="3"/>
      <c r="D247" s="3"/>
      <c r="F247" s="3"/>
      <c r="G247" s="3"/>
      <c r="H247" s="3"/>
      <c r="J247" s="24"/>
      <c r="K247" s="24"/>
      <c r="L247" s="24"/>
      <c r="M247" s="24"/>
      <c r="N247" s="24"/>
      <c r="O247" s="24">
        <v>227</v>
      </c>
      <c r="P247" s="33">
        <f t="shared" si="55"/>
        <v>0.43400000000000016</v>
      </c>
      <c r="Q247" s="35">
        <f t="shared" si="53"/>
        <v>226.45531663465206</v>
      </c>
      <c r="R247" s="28" t="str">
        <f t="shared" si="46"/>
        <v>YES</v>
      </c>
      <c r="S247" s="24" t="str">
        <f t="shared" si="54"/>
        <v xml:space="preserve"> </v>
      </c>
      <c r="T247" s="24"/>
      <c r="U247" s="24">
        <v>227</v>
      </c>
      <c r="V247" s="33">
        <f t="shared" si="56"/>
        <v>0.43400000000000016</v>
      </c>
      <c r="W247" s="35">
        <f t="shared" si="47"/>
        <v>202.48662735074436</v>
      </c>
      <c r="X247" s="28" t="str">
        <f t="shared" si="48"/>
        <v>YES</v>
      </c>
      <c r="Y247" s="24" t="str">
        <f t="shared" si="49"/>
        <v xml:space="preserve"> </v>
      </c>
      <c r="Z247" s="24"/>
      <c r="AA247" s="24">
        <v>227</v>
      </c>
      <c r="AB247" s="33">
        <f t="shared" si="57"/>
        <v>0.43400000000000016</v>
      </c>
      <c r="AC247" s="35">
        <f t="shared" si="50"/>
        <v>226.45531663465206</v>
      </c>
      <c r="AD247" s="28" t="str">
        <f t="shared" si="51"/>
        <v>YES</v>
      </c>
      <c r="AE247" s="24" t="str">
        <f t="shared" si="52"/>
        <v xml:space="preserve"> </v>
      </c>
    </row>
    <row r="248" spans="2:31">
      <c r="B248" s="3"/>
      <c r="C248" s="3"/>
      <c r="D248" s="3"/>
      <c r="F248" s="3"/>
      <c r="G248" s="3"/>
      <c r="H248" s="3"/>
      <c r="J248" s="24"/>
      <c r="K248" s="24"/>
      <c r="L248" s="24"/>
      <c r="M248" s="24"/>
      <c r="N248" s="24"/>
      <c r="O248" s="24">
        <v>228</v>
      </c>
      <c r="P248" s="33">
        <f t="shared" si="55"/>
        <v>0.43500000000000016</v>
      </c>
      <c r="Q248" s="35">
        <f t="shared" si="53"/>
        <v>226.03763126986817</v>
      </c>
      <c r="R248" s="28" t="str">
        <f t="shared" si="46"/>
        <v>YES</v>
      </c>
      <c r="S248" s="24" t="str">
        <f t="shared" si="54"/>
        <v xml:space="preserve"> </v>
      </c>
      <c r="T248" s="24"/>
      <c r="U248" s="24">
        <v>228</v>
      </c>
      <c r="V248" s="33">
        <f t="shared" si="56"/>
        <v>0.43500000000000016</v>
      </c>
      <c r="W248" s="35">
        <f t="shared" si="47"/>
        <v>202.01723839196924</v>
      </c>
      <c r="X248" s="28" t="str">
        <f t="shared" si="48"/>
        <v>YES</v>
      </c>
      <c r="Y248" s="24" t="str">
        <f t="shared" si="49"/>
        <v xml:space="preserve"> </v>
      </c>
      <c r="Z248" s="24"/>
      <c r="AA248" s="24">
        <v>228</v>
      </c>
      <c r="AB248" s="33">
        <f t="shared" si="57"/>
        <v>0.43500000000000016</v>
      </c>
      <c r="AC248" s="35">
        <f t="shared" si="50"/>
        <v>226.03763126986817</v>
      </c>
      <c r="AD248" s="28" t="str">
        <f t="shared" si="51"/>
        <v>YES</v>
      </c>
      <c r="AE248" s="24" t="str">
        <f t="shared" si="52"/>
        <v xml:space="preserve"> </v>
      </c>
    </row>
    <row r="249" spans="2:31">
      <c r="B249" s="3"/>
      <c r="C249" s="3"/>
      <c r="D249" s="3"/>
      <c r="F249" s="3"/>
      <c r="G249" s="3"/>
      <c r="H249" s="3"/>
      <c r="J249" s="24"/>
      <c r="K249" s="24"/>
      <c r="L249" s="24"/>
      <c r="M249" s="24"/>
      <c r="N249" s="24"/>
      <c r="O249" s="24">
        <v>229</v>
      </c>
      <c r="P249" s="33">
        <f t="shared" si="55"/>
        <v>0.43600000000000017</v>
      </c>
      <c r="Q249" s="35">
        <f t="shared" si="53"/>
        <v>225.62204201360322</v>
      </c>
      <c r="R249" s="28" t="str">
        <f t="shared" si="46"/>
        <v>YES</v>
      </c>
      <c r="S249" s="24" t="str">
        <f t="shared" si="54"/>
        <v xml:space="preserve"> </v>
      </c>
      <c r="T249" s="24"/>
      <c r="U249" s="24">
        <v>229</v>
      </c>
      <c r="V249" s="33">
        <f t="shared" si="56"/>
        <v>0.43600000000000017</v>
      </c>
      <c r="W249" s="35">
        <f t="shared" si="47"/>
        <v>201.54996956210394</v>
      </c>
      <c r="X249" s="28" t="str">
        <f t="shared" si="48"/>
        <v>YES</v>
      </c>
      <c r="Y249" s="24" t="str">
        <f t="shared" si="49"/>
        <v xml:space="preserve"> </v>
      </c>
      <c r="Z249" s="24"/>
      <c r="AA249" s="24">
        <v>229</v>
      </c>
      <c r="AB249" s="33">
        <f t="shared" si="57"/>
        <v>0.43600000000000017</v>
      </c>
      <c r="AC249" s="35">
        <f t="shared" si="50"/>
        <v>225.62204201360322</v>
      </c>
      <c r="AD249" s="28" t="str">
        <f t="shared" si="51"/>
        <v>YES</v>
      </c>
      <c r="AE249" s="24" t="str">
        <f t="shared" si="52"/>
        <v xml:space="preserve"> </v>
      </c>
    </row>
    <row r="250" spans="2:31">
      <c r="B250" s="3"/>
      <c r="C250" s="3"/>
      <c r="D250" s="3"/>
      <c r="F250" s="3"/>
      <c r="G250" s="3"/>
      <c r="H250" s="3"/>
      <c r="J250" s="24"/>
      <c r="K250" s="24"/>
      <c r="L250" s="24"/>
      <c r="M250" s="24"/>
      <c r="N250" s="24"/>
      <c r="O250" s="24">
        <v>230</v>
      </c>
      <c r="P250" s="33">
        <f t="shared" si="55"/>
        <v>0.43700000000000017</v>
      </c>
      <c r="Q250" s="35">
        <f t="shared" si="53"/>
        <v>225.20853409429753</v>
      </c>
      <c r="R250" s="28" t="str">
        <f t="shared" si="46"/>
        <v>YES</v>
      </c>
      <c r="S250" s="24" t="str">
        <f t="shared" si="54"/>
        <v xml:space="preserve"> </v>
      </c>
      <c r="T250" s="24"/>
      <c r="U250" s="24">
        <v>230</v>
      </c>
      <c r="V250" s="33">
        <f t="shared" si="56"/>
        <v>0.43700000000000017</v>
      </c>
      <c r="W250" s="35">
        <f t="shared" si="47"/>
        <v>201.08480614126833</v>
      </c>
      <c r="X250" s="28" t="str">
        <f t="shared" si="48"/>
        <v>YES</v>
      </c>
      <c r="Y250" s="24" t="str">
        <f t="shared" si="49"/>
        <v xml:space="preserve"> </v>
      </c>
      <c r="Z250" s="24"/>
      <c r="AA250" s="24">
        <v>230</v>
      </c>
      <c r="AB250" s="33">
        <f t="shared" si="57"/>
        <v>0.43700000000000017</v>
      </c>
      <c r="AC250" s="35">
        <f t="shared" si="50"/>
        <v>225.20853409429753</v>
      </c>
      <c r="AD250" s="28" t="str">
        <f t="shared" si="51"/>
        <v>YES</v>
      </c>
      <c r="AE250" s="24" t="str">
        <f t="shared" si="52"/>
        <v xml:space="preserve"> </v>
      </c>
    </row>
    <row r="251" spans="2:31">
      <c r="B251" s="3"/>
      <c r="C251" s="3"/>
      <c r="D251" s="3"/>
      <c r="F251" s="3"/>
      <c r="G251" s="3"/>
      <c r="H251" s="3"/>
      <c r="J251" s="24"/>
      <c r="K251" s="24"/>
      <c r="L251" s="24"/>
      <c r="M251" s="24"/>
      <c r="N251" s="24"/>
      <c r="O251" s="24">
        <v>231</v>
      </c>
      <c r="P251" s="33">
        <f t="shared" si="55"/>
        <v>0.43800000000000017</v>
      </c>
      <c r="Q251" s="35">
        <f t="shared" si="53"/>
        <v>224.79709287446892</v>
      </c>
      <c r="R251" s="28" t="str">
        <f t="shared" si="46"/>
        <v>YES</v>
      </c>
      <c r="S251" s="24" t="str">
        <f t="shared" si="54"/>
        <v xml:space="preserve"> </v>
      </c>
      <c r="T251" s="24"/>
      <c r="U251" s="24">
        <v>231</v>
      </c>
      <c r="V251" s="33">
        <f t="shared" si="56"/>
        <v>0.43800000000000017</v>
      </c>
      <c r="W251" s="35">
        <f t="shared" si="47"/>
        <v>200.62173354363571</v>
      </c>
      <c r="X251" s="28" t="str">
        <f t="shared" si="48"/>
        <v>YES</v>
      </c>
      <c r="Y251" s="24" t="str">
        <f t="shared" si="49"/>
        <v xml:space="preserve"> </v>
      </c>
      <c r="Z251" s="24"/>
      <c r="AA251" s="24">
        <v>231</v>
      </c>
      <c r="AB251" s="33">
        <f t="shared" si="57"/>
        <v>0.43800000000000017</v>
      </c>
      <c r="AC251" s="35">
        <f t="shared" si="50"/>
        <v>224.79709287446892</v>
      </c>
      <c r="AD251" s="28" t="str">
        <f t="shared" si="51"/>
        <v>YES</v>
      </c>
      <c r="AE251" s="24" t="str">
        <f t="shared" si="52"/>
        <v xml:space="preserve"> </v>
      </c>
    </row>
    <row r="252" spans="2:31">
      <c r="B252" s="3"/>
      <c r="C252" s="3"/>
      <c r="D252" s="3"/>
      <c r="F252" s="3"/>
      <c r="G252" s="3"/>
      <c r="H252" s="3"/>
      <c r="J252" s="24"/>
      <c r="K252" s="24"/>
      <c r="L252" s="24"/>
      <c r="M252" s="24"/>
      <c r="N252" s="24"/>
      <c r="O252" s="24">
        <v>232</v>
      </c>
      <c r="P252" s="33">
        <f t="shared" si="55"/>
        <v>0.43900000000000017</v>
      </c>
      <c r="Q252" s="35">
        <f t="shared" si="53"/>
        <v>224.38770384918581</v>
      </c>
      <c r="R252" s="28" t="str">
        <f t="shared" si="46"/>
        <v>YES</v>
      </c>
      <c r="S252" s="24" t="str">
        <f t="shared" si="54"/>
        <v xml:space="preserve"> </v>
      </c>
      <c r="T252" s="24"/>
      <c r="U252" s="24">
        <v>232</v>
      </c>
      <c r="V252" s="33">
        <f t="shared" si="56"/>
        <v>0.43900000000000017</v>
      </c>
      <c r="W252" s="35">
        <f t="shared" si="47"/>
        <v>200.16073731590595</v>
      </c>
      <c r="X252" s="28" t="str">
        <f t="shared" si="48"/>
        <v>YES</v>
      </c>
      <c r="Y252" s="24" t="str">
        <f t="shared" si="49"/>
        <v xml:space="preserve"> </v>
      </c>
      <c r="Z252" s="24"/>
      <c r="AA252" s="24">
        <v>232</v>
      </c>
      <c r="AB252" s="33">
        <f t="shared" si="57"/>
        <v>0.43900000000000017</v>
      </c>
      <c r="AC252" s="35">
        <f t="shared" si="50"/>
        <v>224.38770384918581</v>
      </c>
      <c r="AD252" s="28" t="str">
        <f t="shared" si="51"/>
        <v>YES</v>
      </c>
      <c r="AE252" s="24" t="str">
        <f t="shared" si="52"/>
        <v xml:space="preserve"> </v>
      </c>
    </row>
    <row r="253" spans="2:31">
      <c r="B253" s="3"/>
      <c r="C253" s="3"/>
      <c r="D253" s="3"/>
      <c r="F253" s="3"/>
      <c r="G253" s="3"/>
      <c r="H253" s="3"/>
      <c r="J253" s="24"/>
      <c r="K253" s="24"/>
      <c r="L253" s="24"/>
      <c r="M253" s="24"/>
      <c r="N253" s="24"/>
      <c r="O253" s="24">
        <v>233</v>
      </c>
      <c r="P253" s="33">
        <f t="shared" si="55"/>
        <v>0.44000000000000017</v>
      </c>
      <c r="Q253" s="35">
        <f t="shared" si="53"/>
        <v>223.98035264456158</v>
      </c>
      <c r="R253" s="28" t="str">
        <f t="shared" si="46"/>
        <v>YES</v>
      </c>
      <c r="S253" s="24" t="str">
        <f t="shared" si="54"/>
        <v xml:space="preserve"> </v>
      </c>
      <c r="T253" s="24"/>
      <c r="U253" s="24">
        <v>233</v>
      </c>
      <c r="V253" s="33">
        <f t="shared" si="56"/>
        <v>0.44000000000000017</v>
      </c>
      <c r="W253" s="35">
        <f t="shared" si="47"/>
        <v>199.70180313579959</v>
      </c>
      <c r="X253" s="28" t="str">
        <f t="shared" si="48"/>
        <v>YES</v>
      </c>
      <c r="Y253" s="24" t="str">
        <f t="shared" si="49"/>
        <v xml:space="preserve"> </v>
      </c>
      <c r="Z253" s="24"/>
      <c r="AA253" s="24">
        <v>233</v>
      </c>
      <c r="AB253" s="33">
        <f t="shared" si="57"/>
        <v>0.44000000000000017</v>
      </c>
      <c r="AC253" s="35">
        <f t="shared" si="50"/>
        <v>223.98035264456158</v>
      </c>
      <c r="AD253" s="28" t="str">
        <f t="shared" si="51"/>
        <v>YES</v>
      </c>
      <c r="AE253" s="24" t="str">
        <f t="shared" si="52"/>
        <v xml:space="preserve"> </v>
      </c>
    </row>
    <row r="254" spans="2:31">
      <c r="B254" s="3"/>
      <c r="C254" s="3"/>
      <c r="D254" s="3"/>
      <c r="F254" s="3"/>
      <c r="G254" s="3"/>
      <c r="H254" s="3"/>
      <c r="J254" s="24"/>
      <c r="K254" s="24"/>
      <c r="L254" s="24"/>
      <c r="M254" s="24"/>
      <c r="N254" s="24"/>
      <c r="O254" s="24">
        <v>234</v>
      </c>
      <c r="P254" s="33">
        <f t="shared" si="55"/>
        <v>0.44100000000000017</v>
      </c>
      <c r="Q254" s="35">
        <f t="shared" si="53"/>
        <v>223.57502501626897</v>
      </c>
      <c r="R254" s="28" t="str">
        <f t="shared" si="46"/>
        <v>YES</v>
      </c>
      <c r="S254" s="24" t="str">
        <f t="shared" si="54"/>
        <v xml:space="preserve"> </v>
      </c>
      <c r="T254" s="24"/>
      <c r="U254" s="24">
        <v>234</v>
      </c>
      <c r="V254" s="33">
        <f t="shared" si="56"/>
        <v>0.44100000000000017</v>
      </c>
      <c r="W254" s="35">
        <f t="shared" si="47"/>
        <v>199.24491681057233</v>
      </c>
      <c r="X254" s="28" t="str">
        <f t="shared" si="48"/>
        <v>YES</v>
      </c>
      <c r="Y254" s="24" t="str">
        <f t="shared" si="49"/>
        <v xml:space="preserve"> </v>
      </c>
      <c r="Z254" s="24"/>
      <c r="AA254" s="24">
        <v>234</v>
      </c>
      <c r="AB254" s="33">
        <f t="shared" si="57"/>
        <v>0.44100000000000017</v>
      </c>
      <c r="AC254" s="35">
        <f t="shared" si="50"/>
        <v>223.57502501626897</v>
      </c>
      <c r="AD254" s="28" t="str">
        <f t="shared" si="51"/>
        <v>YES</v>
      </c>
      <c r="AE254" s="24" t="str">
        <f t="shared" si="52"/>
        <v xml:space="preserve"> </v>
      </c>
    </row>
    <row r="255" spans="2:31">
      <c r="B255" s="3"/>
      <c r="C255" s="3"/>
      <c r="D255" s="3"/>
      <c r="F255" s="3"/>
      <c r="G255" s="3"/>
      <c r="H255" s="3"/>
      <c r="J255" s="24"/>
      <c r="K255" s="24"/>
      <c r="L255" s="24"/>
      <c r="M255" s="24"/>
      <c r="N255" s="24"/>
      <c r="O255" s="24">
        <v>235</v>
      </c>
      <c r="P255" s="33">
        <f t="shared" si="55"/>
        <v>0.44200000000000017</v>
      </c>
      <c r="Q255" s="35">
        <f t="shared" si="53"/>
        <v>223.17170684807485</v>
      </c>
      <c r="R255" s="28" t="str">
        <f t="shared" si="46"/>
        <v>YES</v>
      </c>
      <c r="S255" s="24" t="str">
        <f t="shared" si="54"/>
        <v xml:space="preserve"> </v>
      </c>
      <c r="T255" s="24"/>
      <c r="U255" s="24">
        <v>235</v>
      </c>
      <c r="V255" s="33">
        <f t="shared" si="56"/>
        <v>0.44200000000000017</v>
      </c>
      <c r="W255" s="35">
        <f t="shared" si="47"/>
        <v>198.79006427554972</v>
      </c>
      <c r="X255" s="28" t="str">
        <f t="shared" si="48"/>
        <v>YES</v>
      </c>
      <c r="Y255" s="24" t="str">
        <f t="shared" si="49"/>
        <v xml:space="preserve"> </v>
      </c>
      <c r="Z255" s="24"/>
      <c r="AA255" s="24">
        <v>235</v>
      </c>
      <c r="AB255" s="33">
        <f t="shared" si="57"/>
        <v>0.44200000000000017</v>
      </c>
      <c r="AC255" s="35">
        <f t="shared" si="50"/>
        <v>223.17170684807485</v>
      </c>
      <c r="AD255" s="28" t="str">
        <f t="shared" si="51"/>
        <v>YES</v>
      </c>
      <c r="AE255" s="24" t="str">
        <f t="shared" si="52"/>
        <v xml:space="preserve"> </v>
      </c>
    </row>
    <row r="256" spans="2:31">
      <c r="B256" s="3"/>
      <c r="C256" s="3"/>
      <c r="D256" s="3"/>
      <c r="F256" s="3"/>
      <c r="G256" s="3"/>
      <c r="H256" s="3"/>
      <c r="J256" s="24"/>
      <c r="K256" s="24"/>
      <c r="L256" s="24"/>
      <c r="M256" s="24"/>
      <c r="N256" s="24"/>
      <c r="O256" s="24">
        <v>236</v>
      </c>
      <c r="P256" s="33">
        <f t="shared" si="55"/>
        <v>0.44300000000000017</v>
      </c>
      <c r="Q256" s="35">
        <f t="shared" si="53"/>
        <v>222.77038415039473</v>
      </c>
      <c r="R256" s="28" t="str">
        <f t="shared" si="46"/>
        <v>YES</v>
      </c>
      <c r="S256" s="24" t="str">
        <f t="shared" si="54"/>
        <v xml:space="preserve"> </v>
      </c>
      <c r="T256" s="24"/>
      <c r="U256" s="24">
        <v>236</v>
      </c>
      <c r="V256" s="33">
        <f t="shared" si="56"/>
        <v>0.44300000000000017</v>
      </c>
      <c r="W256" s="35">
        <f t="shared" si="47"/>
        <v>198.33723159268166</v>
      </c>
      <c r="X256" s="28" t="str">
        <f t="shared" si="48"/>
        <v>YES</v>
      </c>
      <c r="Y256" s="24" t="str">
        <f t="shared" si="49"/>
        <v xml:space="preserve"> </v>
      </c>
      <c r="Z256" s="24"/>
      <c r="AA256" s="24">
        <v>236</v>
      </c>
      <c r="AB256" s="33">
        <f t="shared" si="57"/>
        <v>0.44300000000000017</v>
      </c>
      <c r="AC256" s="35">
        <f t="shared" si="50"/>
        <v>222.77038415039473</v>
      </c>
      <c r="AD256" s="28" t="str">
        <f t="shared" si="51"/>
        <v>YES</v>
      </c>
      <c r="AE256" s="24" t="str">
        <f t="shared" si="52"/>
        <v xml:space="preserve"> </v>
      </c>
    </row>
    <row r="257" spans="2:31">
      <c r="B257" s="3"/>
      <c r="C257" s="3"/>
      <c r="D257" s="3"/>
      <c r="F257" s="3"/>
      <c r="G257" s="3"/>
      <c r="H257" s="3"/>
      <c r="J257" s="24"/>
      <c r="K257" s="24"/>
      <c r="L257" s="24"/>
      <c r="M257" s="24"/>
      <c r="N257" s="24"/>
      <c r="O257" s="24">
        <v>237</v>
      </c>
      <c r="P257" s="33">
        <f t="shared" si="55"/>
        <v>0.44400000000000017</v>
      </c>
      <c r="Q257" s="35">
        <f t="shared" si="53"/>
        <v>222.37104305886697</v>
      </c>
      <c r="R257" s="28" t="str">
        <f t="shared" si="46"/>
        <v>YES</v>
      </c>
      <c r="S257" s="24" t="str">
        <f t="shared" si="54"/>
        <v xml:space="preserve"> </v>
      </c>
      <c r="T257" s="24"/>
      <c r="U257" s="24">
        <v>237</v>
      </c>
      <c r="V257" s="33">
        <f t="shared" si="56"/>
        <v>0.44400000000000017</v>
      </c>
      <c r="W257" s="35">
        <f t="shared" si="47"/>
        <v>197.88640494911652</v>
      </c>
      <c r="X257" s="28" t="str">
        <f t="shared" si="48"/>
        <v>YES</v>
      </c>
      <c r="Y257" s="24" t="str">
        <f t="shared" si="49"/>
        <v xml:space="preserve"> </v>
      </c>
      <c r="Z257" s="24"/>
      <c r="AA257" s="24">
        <v>237</v>
      </c>
      <c r="AB257" s="33">
        <f t="shared" si="57"/>
        <v>0.44400000000000017</v>
      </c>
      <c r="AC257" s="35">
        <f t="shared" si="50"/>
        <v>222.37104305886697</v>
      </c>
      <c r="AD257" s="28" t="str">
        <f t="shared" si="51"/>
        <v>YES</v>
      </c>
      <c r="AE257" s="24" t="str">
        <f t="shared" si="52"/>
        <v xml:space="preserve"> </v>
      </c>
    </row>
    <row r="258" spans="2:31">
      <c r="B258" s="3"/>
      <c r="C258" s="3"/>
      <c r="D258" s="3"/>
      <c r="F258" s="3"/>
      <c r="G258" s="3"/>
      <c r="H258" s="3"/>
      <c r="J258" s="24"/>
      <c r="K258" s="24"/>
      <c r="L258" s="24"/>
      <c r="M258" s="24"/>
      <c r="N258" s="24"/>
      <c r="O258" s="24">
        <v>238</v>
      </c>
      <c r="P258" s="33">
        <f t="shared" si="55"/>
        <v>0.44500000000000017</v>
      </c>
      <c r="Q258" s="35">
        <f t="shared" si="53"/>
        <v>221.97366983294614</v>
      </c>
      <c r="R258" s="28" t="str">
        <f t="shared" si="46"/>
        <v>YES</v>
      </c>
      <c r="S258" s="24" t="str">
        <f t="shared" si="54"/>
        <v xml:space="preserve"> </v>
      </c>
      <c r="T258" s="24"/>
      <c r="U258" s="24">
        <v>238</v>
      </c>
      <c r="V258" s="33">
        <f t="shared" si="56"/>
        <v>0.44500000000000017</v>
      </c>
      <c r="W258" s="35">
        <f t="shared" si="47"/>
        <v>197.43757065579433</v>
      </c>
      <c r="X258" s="28" t="str">
        <f t="shared" si="48"/>
        <v>YES</v>
      </c>
      <c r="Y258" s="24" t="str">
        <f t="shared" si="49"/>
        <v xml:space="preserve"> </v>
      </c>
      <c r="Z258" s="24"/>
      <c r="AA258" s="24">
        <v>238</v>
      </c>
      <c r="AB258" s="33">
        <f t="shared" si="57"/>
        <v>0.44500000000000017</v>
      </c>
      <c r="AC258" s="35">
        <f t="shared" si="50"/>
        <v>221.97366983294614</v>
      </c>
      <c r="AD258" s="28" t="str">
        <f t="shared" si="51"/>
        <v>YES</v>
      </c>
      <c r="AE258" s="24" t="str">
        <f t="shared" si="52"/>
        <v xml:space="preserve"> </v>
      </c>
    </row>
    <row r="259" spans="2:31">
      <c r="B259" s="3"/>
      <c r="C259" s="3"/>
      <c r="D259" s="3"/>
      <c r="F259" s="3"/>
      <c r="G259" s="3"/>
      <c r="H259" s="3"/>
      <c r="J259" s="24"/>
      <c r="K259" s="24"/>
      <c r="L259" s="24"/>
      <c r="M259" s="24"/>
      <c r="N259" s="24"/>
      <c r="O259" s="24">
        <v>239</v>
      </c>
      <c r="P259" s="33">
        <f t="shared" si="55"/>
        <v>0.44600000000000017</v>
      </c>
      <c r="Q259" s="35">
        <f t="shared" si="53"/>
        <v>221.57825085451512</v>
      </c>
      <c r="R259" s="28" t="str">
        <f t="shared" si="46"/>
        <v>YES</v>
      </c>
      <c r="S259" s="24" t="str">
        <f t="shared" si="54"/>
        <v xml:space="preserve"> </v>
      </c>
      <c r="T259" s="24"/>
      <c r="U259" s="24">
        <v>239</v>
      </c>
      <c r="V259" s="33">
        <f t="shared" si="56"/>
        <v>0.44600000000000017</v>
      </c>
      <c r="W259" s="35">
        <f t="shared" si="47"/>
        <v>196.9907151460591</v>
      </c>
      <c r="X259" s="28" t="str">
        <f t="shared" si="48"/>
        <v>YES</v>
      </c>
      <c r="Y259" s="24" t="str">
        <f t="shared" si="49"/>
        <v xml:space="preserve"> </v>
      </c>
      <c r="Z259" s="24"/>
      <c r="AA259" s="24">
        <v>239</v>
      </c>
      <c r="AB259" s="33">
        <f t="shared" si="57"/>
        <v>0.44600000000000017</v>
      </c>
      <c r="AC259" s="35">
        <f t="shared" si="50"/>
        <v>221.57825085451512</v>
      </c>
      <c r="AD259" s="28" t="str">
        <f t="shared" si="51"/>
        <v>YES</v>
      </c>
      <c r="AE259" s="24" t="str">
        <f t="shared" si="52"/>
        <v xml:space="preserve"> </v>
      </c>
    </row>
    <row r="260" spans="2:31">
      <c r="B260" s="3"/>
      <c r="C260" s="3"/>
      <c r="D260" s="3"/>
      <c r="F260" s="3"/>
      <c r="G260" s="3"/>
      <c r="H260" s="3"/>
      <c r="J260" s="24"/>
      <c r="K260" s="24"/>
      <c r="L260" s="24"/>
      <c r="M260" s="24"/>
      <c r="N260" s="24"/>
      <c r="O260" s="24">
        <v>240</v>
      </c>
      <c r="P260" s="33">
        <f t="shared" si="55"/>
        <v>0.44700000000000017</v>
      </c>
      <c r="Q260" s="35">
        <f t="shared" si="53"/>
        <v>221.18477262651618</v>
      </c>
      <c r="R260" s="28" t="str">
        <f t="shared" si="46"/>
        <v>YES</v>
      </c>
      <c r="S260" s="24" t="str">
        <f t="shared" si="54"/>
        <v xml:space="preserve"> </v>
      </c>
      <c r="T260" s="24"/>
      <c r="U260" s="24">
        <v>240</v>
      </c>
      <c r="V260" s="33">
        <f t="shared" si="56"/>
        <v>0.44700000000000017</v>
      </c>
      <c r="W260" s="35">
        <f t="shared" si="47"/>
        <v>196.54582497428959</v>
      </c>
      <c r="X260" s="28" t="str">
        <f t="shared" si="48"/>
        <v>YES</v>
      </c>
      <c r="Y260" s="24" t="str">
        <f t="shared" si="49"/>
        <v xml:space="preserve"> </v>
      </c>
      <c r="Z260" s="24"/>
      <c r="AA260" s="24">
        <v>240</v>
      </c>
      <c r="AB260" s="33">
        <f t="shared" si="57"/>
        <v>0.44700000000000017</v>
      </c>
      <c r="AC260" s="35">
        <f t="shared" si="50"/>
        <v>221.18477262651618</v>
      </c>
      <c r="AD260" s="28" t="str">
        <f t="shared" si="51"/>
        <v>YES</v>
      </c>
      <c r="AE260" s="24" t="str">
        <f t="shared" si="52"/>
        <v xml:space="preserve"> </v>
      </c>
    </row>
    <row r="261" spans="2:31">
      <c r="B261" s="3"/>
      <c r="C261" s="3"/>
      <c r="D261" s="3"/>
      <c r="F261" s="3"/>
      <c r="G261" s="3"/>
      <c r="H261" s="3"/>
      <c r="J261" s="24"/>
      <c r="K261" s="24"/>
      <c r="L261" s="24"/>
      <c r="M261" s="24"/>
      <c r="N261" s="24"/>
      <c r="O261" s="24">
        <v>241</v>
      </c>
      <c r="P261" s="33">
        <f t="shared" si="55"/>
        <v>0.44800000000000018</v>
      </c>
      <c r="Q261" s="35">
        <f t="shared" si="53"/>
        <v>220.79322177160009</v>
      </c>
      <c r="R261" s="28" t="str">
        <f t="shared" si="46"/>
        <v>YES</v>
      </c>
      <c r="S261" s="24" t="str">
        <f t="shared" si="54"/>
        <v xml:space="preserve"> </v>
      </c>
      <c r="T261" s="24"/>
      <c r="U261" s="24">
        <v>241</v>
      </c>
      <c r="V261" s="33">
        <f t="shared" si="56"/>
        <v>0.44800000000000018</v>
      </c>
      <c r="W261" s="35">
        <f t="shared" si="47"/>
        <v>196.10288681454855</v>
      </c>
      <c r="X261" s="28" t="str">
        <f t="shared" si="48"/>
        <v>YES</v>
      </c>
      <c r="Y261" s="24" t="str">
        <f t="shared" si="49"/>
        <v xml:space="preserve"> </v>
      </c>
      <c r="Z261" s="24"/>
      <c r="AA261" s="24">
        <v>241</v>
      </c>
      <c r="AB261" s="33">
        <f t="shared" si="57"/>
        <v>0.44800000000000018</v>
      </c>
      <c r="AC261" s="35">
        <f t="shared" si="50"/>
        <v>220.79322177160009</v>
      </c>
      <c r="AD261" s="28" t="str">
        <f t="shared" si="51"/>
        <v>YES</v>
      </c>
      <c r="AE261" s="24" t="str">
        <f t="shared" si="52"/>
        <v xml:space="preserve"> </v>
      </c>
    </row>
    <row r="262" spans="2:31">
      <c r="B262" s="3"/>
      <c r="C262" s="3"/>
      <c r="D262" s="3"/>
      <c r="F262" s="3"/>
      <c r="G262" s="3"/>
      <c r="H262" s="3"/>
      <c r="J262" s="24"/>
      <c r="K262" s="24"/>
      <c r="L262" s="24"/>
      <c r="M262" s="24"/>
      <c r="N262" s="24"/>
      <c r="O262" s="24">
        <v>242</v>
      </c>
      <c r="P262" s="33">
        <f t="shared" si="55"/>
        <v>0.44900000000000018</v>
      </c>
      <c r="Q262" s="35">
        <f t="shared" si="53"/>
        <v>220.40358503079344</v>
      </c>
      <c r="R262" s="28" t="str">
        <f t="shared" si="46"/>
        <v>YES</v>
      </c>
      <c r="S262" s="24" t="str">
        <f t="shared" si="54"/>
        <v xml:space="preserve"> </v>
      </c>
      <c r="T262" s="24"/>
      <c r="U262" s="24">
        <v>242</v>
      </c>
      <c r="V262" s="33">
        <f t="shared" si="56"/>
        <v>0.44900000000000018</v>
      </c>
      <c r="W262" s="35">
        <f t="shared" si="47"/>
        <v>195.66188745924984</v>
      </c>
      <c r="X262" s="28" t="str">
        <f t="shared" si="48"/>
        <v>YES</v>
      </c>
      <c r="Y262" s="24" t="str">
        <f t="shared" si="49"/>
        <v xml:space="preserve"> </v>
      </c>
      <c r="Z262" s="24"/>
      <c r="AA262" s="24">
        <v>242</v>
      </c>
      <c r="AB262" s="33">
        <f t="shared" si="57"/>
        <v>0.44900000000000018</v>
      </c>
      <c r="AC262" s="35">
        <f t="shared" si="50"/>
        <v>220.40358503079344</v>
      </c>
      <c r="AD262" s="28" t="str">
        <f t="shared" si="51"/>
        <v>YES</v>
      </c>
      <c r="AE262" s="24" t="str">
        <f t="shared" si="52"/>
        <v xml:space="preserve"> </v>
      </c>
    </row>
    <row r="263" spans="2:31">
      <c r="B263" s="3"/>
      <c r="C263" s="3"/>
      <c r="D263" s="3"/>
      <c r="F263" s="3"/>
      <c r="G263" s="3"/>
      <c r="H263" s="3"/>
      <c r="J263" s="24"/>
      <c r="K263" s="24"/>
      <c r="L263" s="24"/>
      <c r="M263" s="24"/>
      <c r="N263" s="24"/>
      <c r="O263" s="24">
        <v>243</v>
      </c>
      <c r="P263" s="33">
        <f t="shared" si="55"/>
        <v>0.45000000000000018</v>
      </c>
      <c r="Q263" s="35">
        <f t="shared" si="53"/>
        <v>220.01584926218368</v>
      </c>
      <c r="R263" s="28" t="str">
        <f t="shared" ref="R263:R326" si="58">IF(Q263&lt;$K$13,"YES","NO")</f>
        <v>YES</v>
      </c>
      <c r="S263" s="24" t="str">
        <f t="shared" si="54"/>
        <v xml:space="preserve"> </v>
      </c>
      <c r="T263" s="24"/>
      <c r="U263" s="24">
        <v>243</v>
      </c>
      <c r="V263" s="33">
        <f t="shared" si="56"/>
        <v>0.45000000000000018</v>
      </c>
      <c r="W263" s="35">
        <f t="shared" ref="W263:W326" si="59">($K$28*SIN(V263))+($K$35/TAN(V263))</f>
        <v>195.22281381784353</v>
      </c>
      <c r="X263" s="28" t="str">
        <f t="shared" ref="X263:X326" si="60">IF(W263&lt;$K$36,"YES","NO")</f>
        <v>YES</v>
      </c>
      <c r="Y263" s="24" t="str">
        <f t="shared" ref="Y263:Y326" si="61">IF(AND(X263="YES",($K$34/(SIN(V263)))-($K$28/TAN(V263))+($K$34/(SIN(V263)))&gt;=$K$27,V263&lt;=(45*PI()/180)),($K$34/(SIN(V263)))-($K$28/TAN(V263))+($K$34/(SIN(V263)))," ")</f>
        <v xml:space="preserve"> </v>
      </c>
      <c r="Z263" s="24"/>
      <c r="AA263" s="24">
        <v>243</v>
      </c>
      <c r="AB263" s="33">
        <f t="shared" si="57"/>
        <v>0.45000000000000018</v>
      </c>
      <c r="AC263" s="35">
        <f t="shared" si="50"/>
        <v>220.01584926218368</v>
      </c>
      <c r="AD263" s="28" t="str">
        <f t="shared" si="51"/>
        <v>YES</v>
      </c>
      <c r="AE263" s="24" t="str">
        <f t="shared" si="52"/>
        <v xml:space="preserve"> </v>
      </c>
    </row>
    <row r="264" spans="2:31">
      <c r="B264" s="3"/>
      <c r="C264" s="3"/>
      <c r="D264" s="3"/>
      <c r="F264" s="3"/>
      <c r="G264" s="3"/>
      <c r="H264" s="3"/>
      <c r="J264" s="24"/>
      <c r="K264" s="24"/>
      <c r="L264" s="24"/>
      <c r="M264" s="24"/>
      <c r="N264" s="24"/>
      <c r="O264" s="24">
        <v>244</v>
      </c>
      <c r="P264" s="33">
        <f t="shared" si="55"/>
        <v>0.45100000000000018</v>
      </c>
      <c r="Q264" s="35">
        <f t="shared" si="53"/>
        <v>219.63000143962165</v>
      </c>
      <c r="R264" s="28" t="str">
        <f t="shared" si="58"/>
        <v>YES</v>
      </c>
      <c r="S264" s="24" t="str">
        <f t="shared" si="54"/>
        <v xml:space="preserve"> </v>
      </c>
      <c r="T264" s="24"/>
      <c r="U264" s="24">
        <v>244</v>
      </c>
      <c r="V264" s="33">
        <f t="shared" si="56"/>
        <v>0.45100000000000018</v>
      </c>
      <c r="W264" s="35">
        <f t="shared" si="59"/>
        <v>194.78565291551837</v>
      </c>
      <c r="X264" s="28" t="str">
        <f t="shared" si="60"/>
        <v>YES</v>
      </c>
      <c r="Y264" s="24" t="str">
        <f t="shared" si="61"/>
        <v xml:space="preserve"> </v>
      </c>
      <c r="Z264" s="24"/>
      <c r="AA264" s="24">
        <v>244</v>
      </c>
      <c r="AB264" s="33">
        <f t="shared" si="57"/>
        <v>0.45100000000000018</v>
      </c>
      <c r="AC264" s="35">
        <f t="shared" ref="AC264:AC327" si="62">($K$51*SIN(AB264))+($K$58/TAN(AB264))</f>
        <v>219.63000143962165</v>
      </c>
      <c r="AD264" s="28" t="str">
        <f t="shared" ref="AD264:AD327" si="63">IF(AC264&lt;$K$59,"YES","NO")</f>
        <v>YES</v>
      </c>
      <c r="AE264" s="24" t="str">
        <f t="shared" ref="AE264:AE327" si="64">IF(AND(AD264="YES",($K$57/(SIN(AB264)))-($K$51/TAN(AB264))+($K$11/(SIN(AB264)))&gt;=$K$50,AB264&lt;=(45*PI()/180)),($K$11/(SIN(AB264)))-($K$51/TAN(AB264))+($K$11/(SIN(AB264)))," ")</f>
        <v xml:space="preserve"> </v>
      </c>
    </row>
    <row r="265" spans="2:31">
      <c r="B265" s="3"/>
      <c r="C265" s="3"/>
      <c r="D265" s="3"/>
      <c r="F265" s="3"/>
      <c r="G265" s="3"/>
      <c r="H265" s="3"/>
      <c r="J265" s="24"/>
      <c r="K265" s="24"/>
      <c r="L265" s="24"/>
      <c r="M265" s="24"/>
      <c r="N265" s="24"/>
      <c r="O265" s="24">
        <v>245</v>
      </c>
      <c r="P265" s="33">
        <f t="shared" si="55"/>
        <v>0.45200000000000018</v>
      </c>
      <c r="Q265" s="35">
        <f t="shared" si="53"/>
        <v>219.24602865144143</v>
      </c>
      <c r="R265" s="28" t="str">
        <f t="shared" si="58"/>
        <v>YES</v>
      </c>
      <c r="S265" s="24" t="str">
        <f t="shared" si="54"/>
        <v xml:space="preserve"> </v>
      </c>
      <c r="T265" s="24"/>
      <c r="U265" s="24">
        <v>245</v>
      </c>
      <c r="V265" s="33">
        <f t="shared" si="56"/>
        <v>0.45200000000000018</v>
      </c>
      <c r="W265" s="35">
        <f t="shared" si="59"/>
        <v>194.35039189192142</v>
      </c>
      <c r="X265" s="28" t="str">
        <f t="shared" si="60"/>
        <v>YES</v>
      </c>
      <c r="Y265" s="24" t="str">
        <f t="shared" si="61"/>
        <v xml:space="preserve"> </v>
      </c>
      <c r="Z265" s="24"/>
      <c r="AA265" s="24">
        <v>245</v>
      </c>
      <c r="AB265" s="33">
        <f t="shared" si="57"/>
        <v>0.45200000000000018</v>
      </c>
      <c r="AC265" s="35">
        <f t="shared" si="62"/>
        <v>219.24602865144143</v>
      </c>
      <c r="AD265" s="28" t="str">
        <f t="shared" si="63"/>
        <v>YES</v>
      </c>
      <c r="AE265" s="24" t="str">
        <f t="shared" si="64"/>
        <v xml:space="preserve"> </v>
      </c>
    </row>
    <row r="266" spans="2:31">
      <c r="B266" s="3"/>
      <c r="C266" s="3"/>
      <c r="D266" s="3"/>
      <c r="F266" s="3"/>
      <c r="G266" s="3"/>
      <c r="H266" s="3"/>
      <c r="J266" s="24"/>
      <c r="K266" s="24"/>
      <c r="L266" s="24"/>
      <c r="M266" s="24"/>
      <c r="N266" s="24"/>
      <c r="O266" s="24">
        <v>246</v>
      </c>
      <c r="P266" s="33">
        <f t="shared" si="55"/>
        <v>0.45300000000000018</v>
      </c>
      <c r="Q266" s="35">
        <f t="shared" ref="Q266:Q329" si="65">($K$4*SIN(P266))+($K$12/TAN(P266))</f>
        <v>218.86391809919689</v>
      </c>
      <c r="R266" s="28" t="str">
        <f t="shared" si="58"/>
        <v>YES</v>
      </c>
      <c r="S266" s="24" t="str">
        <f t="shared" ref="S266:S329" si="66">IF(AND(R266="YES",($K$11/(SIN(P266)))-($K$4/TAN(P266))+($K$11/(SIN(P266)))&gt;=$K$3,P266&lt;=(45*PI()/180)),($K$11/(SIN(P266)))-($K$4/TAN(P266))+($K$11/(SIN(P266)))," ")</f>
        <v xml:space="preserve"> </v>
      </c>
      <c r="T266" s="24"/>
      <c r="U266" s="24">
        <v>246</v>
      </c>
      <c r="V266" s="33">
        <f t="shared" si="56"/>
        <v>0.45300000000000018</v>
      </c>
      <c r="W266" s="35">
        <f t="shared" si="59"/>
        <v>193.91701799989485</v>
      </c>
      <c r="X266" s="28" t="str">
        <f t="shared" si="60"/>
        <v>YES</v>
      </c>
      <c r="Y266" s="24" t="str">
        <f t="shared" si="61"/>
        <v xml:space="preserve"> </v>
      </c>
      <c r="Z266" s="24"/>
      <c r="AA266" s="24">
        <v>246</v>
      </c>
      <c r="AB266" s="33">
        <f t="shared" si="57"/>
        <v>0.45300000000000018</v>
      </c>
      <c r="AC266" s="35">
        <f t="shared" si="62"/>
        <v>218.86391809919689</v>
      </c>
      <c r="AD266" s="28" t="str">
        <f t="shared" si="63"/>
        <v>YES</v>
      </c>
      <c r="AE266" s="24" t="str">
        <f t="shared" si="64"/>
        <v xml:space="preserve"> </v>
      </c>
    </row>
    <row r="267" spans="2:31">
      <c r="B267" s="3"/>
      <c r="C267" s="3"/>
      <c r="D267" s="3"/>
      <c r="F267" s="3"/>
      <c r="G267" s="3"/>
      <c r="H267" s="3"/>
      <c r="J267" s="24"/>
      <c r="K267" s="24"/>
      <c r="L267" s="24"/>
      <c r="M267" s="24"/>
      <c r="N267" s="24"/>
      <c r="O267" s="24">
        <v>247</v>
      </c>
      <c r="P267" s="33">
        <f t="shared" si="55"/>
        <v>0.45400000000000018</v>
      </c>
      <c r="Q267" s="35">
        <f t="shared" si="65"/>
        <v>218.48365709641533</v>
      </c>
      <c r="R267" s="28" t="str">
        <f t="shared" si="58"/>
        <v>YES</v>
      </c>
      <c r="S267" s="24" t="str">
        <f t="shared" si="66"/>
        <v xml:space="preserve"> </v>
      </c>
      <c r="T267" s="24"/>
      <c r="U267" s="24">
        <v>247</v>
      </c>
      <c r="V267" s="33">
        <f t="shared" si="56"/>
        <v>0.45400000000000018</v>
      </c>
      <c r="W267" s="35">
        <f t="shared" si="59"/>
        <v>193.4855186042293</v>
      </c>
      <c r="X267" s="28" t="str">
        <f t="shared" si="60"/>
        <v>YES</v>
      </c>
      <c r="Y267" s="24" t="str">
        <f t="shared" si="61"/>
        <v xml:space="preserve"> </v>
      </c>
      <c r="Z267" s="24"/>
      <c r="AA267" s="24">
        <v>247</v>
      </c>
      <c r="AB267" s="33">
        <f t="shared" si="57"/>
        <v>0.45400000000000018</v>
      </c>
      <c r="AC267" s="35">
        <f t="shared" si="62"/>
        <v>218.48365709641533</v>
      </c>
      <c r="AD267" s="28" t="str">
        <f t="shared" si="63"/>
        <v>YES</v>
      </c>
      <c r="AE267" s="24" t="str">
        <f t="shared" si="64"/>
        <v xml:space="preserve"> </v>
      </c>
    </row>
    <row r="268" spans="2:31">
      <c r="B268" s="3"/>
      <c r="C268" s="3"/>
      <c r="D268" s="3"/>
      <c r="F268" s="3"/>
      <c r="G268" s="3"/>
      <c r="H268" s="3"/>
      <c r="J268" s="24"/>
      <c r="K268" s="24"/>
      <c r="L268" s="24"/>
      <c r="M268" s="24"/>
      <c r="N268" s="24"/>
      <c r="O268" s="24">
        <v>248</v>
      </c>
      <c r="P268" s="33">
        <f t="shared" si="55"/>
        <v>0.45500000000000018</v>
      </c>
      <c r="Q268" s="35">
        <f t="shared" si="65"/>
        <v>218.10523306736712</v>
      </c>
      <c r="R268" s="28" t="str">
        <f t="shared" si="58"/>
        <v>YES</v>
      </c>
      <c r="S268" s="24" t="str">
        <f t="shared" si="66"/>
        <v xml:space="preserve"> </v>
      </c>
      <c r="T268" s="24"/>
      <c r="U268" s="24">
        <v>248</v>
      </c>
      <c r="V268" s="33">
        <f t="shared" si="56"/>
        <v>0.45500000000000018</v>
      </c>
      <c r="W268" s="35">
        <f t="shared" si="59"/>
        <v>193.05588118043349</v>
      </c>
      <c r="X268" s="28" t="str">
        <f t="shared" si="60"/>
        <v>YES</v>
      </c>
      <c r="Y268" s="24" t="str">
        <f t="shared" si="61"/>
        <v xml:space="preserve"> </v>
      </c>
      <c r="Z268" s="24"/>
      <c r="AA268" s="24">
        <v>248</v>
      </c>
      <c r="AB268" s="33">
        <f t="shared" si="57"/>
        <v>0.45500000000000018</v>
      </c>
      <c r="AC268" s="35">
        <f t="shared" si="62"/>
        <v>218.10523306736712</v>
      </c>
      <c r="AD268" s="28" t="str">
        <f t="shared" si="63"/>
        <v>YES</v>
      </c>
      <c r="AE268" s="24" t="str">
        <f t="shared" si="64"/>
        <v xml:space="preserve"> </v>
      </c>
    </row>
    <row r="269" spans="2:31">
      <c r="B269" s="3"/>
      <c r="C269" s="3"/>
      <c r="D269" s="3"/>
      <c r="F269" s="3"/>
      <c r="G269" s="3"/>
      <c r="H269" s="3"/>
      <c r="J269" s="24"/>
      <c r="K269" s="24"/>
      <c r="L269" s="24"/>
      <c r="M269" s="24"/>
      <c r="N269" s="24"/>
      <c r="O269" s="24">
        <v>249</v>
      </c>
      <c r="P269" s="33">
        <f t="shared" si="55"/>
        <v>0.45600000000000018</v>
      </c>
      <c r="Q269" s="35">
        <f t="shared" si="65"/>
        <v>217.72863354585189</v>
      </c>
      <c r="R269" s="28" t="str">
        <f t="shared" si="58"/>
        <v>YES</v>
      </c>
      <c r="S269" s="24" t="str">
        <f t="shared" si="66"/>
        <v xml:space="preserve"> </v>
      </c>
      <c r="T269" s="24"/>
      <c r="U269" s="24">
        <v>249</v>
      </c>
      <c r="V269" s="33">
        <f t="shared" si="56"/>
        <v>0.45600000000000018</v>
      </c>
      <c r="W269" s="35">
        <f t="shared" si="59"/>
        <v>192.62809331352045</v>
      </c>
      <c r="X269" s="28" t="str">
        <f t="shared" si="60"/>
        <v>YES</v>
      </c>
      <c r="Y269" s="24" t="str">
        <f t="shared" si="61"/>
        <v xml:space="preserve"> </v>
      </c>
      <c r="Z269" s="24"/>
      <c r="AA269" s="24">
        <v>249</v>
      </c>
      <c r="AB269" s="33">
        <f t="shared" si="57"/>
        <v>0.45600000000000018</v>
      </c>
      <c r="AC269" s="35">
        <f t="shared" si="62"/>
        <v>217.72863354585189</v>
      </c>
      <c r="AD269" s="28" t="str">
        <f t="shared" si="63"/>
        <v>YES</v>
      </c>
      <c r="AE269" s="24" t="str">
        <f t="shared" si="64"/>
        <v xml:space="preserve"> </v>
      </c>
    </row>
    <row r="270" spans="2:31">
      <c r="B270" s="3"/>
      <c r="C270" s="3"/>
      <c r="D270" s="3"/>
      <c r="F270" s="3"/>
      <c r="G270" s="3"/>
      <c r="H270" s="3"/>
      <c r="J270" s="24"/>
      <c r="K270" s="24"/>
      <c r="L270" s="24"/>
      <c r="M270" s="24"/>
      <c r="N270" s="24"/>
      <c r="O270" s="24">
        <v>250</v>
      </c>
      <c r="P270" s="33">
        <f t="shared" si="55"/>
        <v>0.45700000000000018</v>
      </c>
      <c r="Q270" s="35">
        <f t="shared" si="65"/>
        <v>217.35384617400047</v>
      </c>
      <c r="R270" s="28" t="str">
        <f t="shared" si="58"/>
        <v>YES</v>
      </c>
      <c r="S270" s="24" t="str">
        <f t="shared" si="66"/>
        <v xml:space="preserve"> </v>
      </c>
      <c r="T270" s="24"/>
      <c r="U270" s="24">
        <v>250</v>
      </c>
      <c r="V270" s="33">
        <f t="shared" si="56"/>
        <v>0.45700000000000018</v>
      </c>
      <c r="W270" s="35">
        <f t="shared" si="59"/>
        <v>192.20214269680937</v>
      </c>
      <c r="X270" s="28" t="str">
        <f t="shared" si="60"/>
        <v>YES</v>
      </c>
      <c r="Y270" s="24" t="str">
        <f t="shared" si="61"/>
        <v xml:space="preserve"> </v>
      </c>
      <c r="Z270" s="24"/>
      <c r="AA270" s="24">
        <v>250</v>
      </c>
      <c r="AB270" s="33">
        <f t="shared" si="57"/>
        <v>0.45700000000000018</v>
      </c>
      <c r="AC270" s="35">
        <f t="shared" si="62"/>
        <v>217.35384617400047</v>
      </c>
      <c r="AD270" s="28" t="str">
        <f t="shared" si="63"/>
        <v>YES</v>
      </c>
      <c r="AE270" s="24" t="str">
        <f t="shared" si="64"/>
        <v xml:space="preserve"> </v>
      </c>
    </row>
    <row r="271" spans="2:31">
      <c r="B271" s="3"/>
      <c r="C271" s="3"/>
      <c r="D271" s="3"/>
      <c r="F271" s="3"/>
      <c r="G271" s="3"/>
      <c r="H271" s="3"/>
      <c r="J271" s="24"/>
      <c r="K271" s="24"/>
      <c r="L271" s="24"/>
      <c r="M271" s="24"/>
      <c r="N271" s="24"/>
      <c r="O271" s="24">
        <v>251</v>
      </c>
      <c r="P271" s="33">
        <f t="shared" si="55"/>
        <v>0.45800000000000018</v>
      </c>
      <c r="Q271" s="35">
        <f t="shared" si="65"/>
        <v>216.98085870109264</v>
      </c>
      <c r="R271" s="28" t="str">
        <f t="shared" si="58"/>
        <v>YES</v>
      </c>
      <c r="S271" s="24" t="str">
        <f t="shared" si="66"/>
        <v xml:space="preserve"> </v>
      </c>
      <c r="T271" s="24"/>
      <c r="U271" s="24">
        <v>251</v>
      </c>
      <c r="V271" s="33">
        <f t="shared" si="56"/>
        <v>0.45800000000000018</v>
      </c>
      <c r="W271" s="35">
        <f t="shared" si="59"/>
        <v>191.77801713074325</v>
      </c>
      <c r="X271" s="28" t="str">
        <f t="shared" si="60"/>
        <v>YES</v>
      </c>
      <c r="Y271" s="24" t="str">
        <f t="shared" si="61"/>
        <v xml:space="preserve"> </v>
      </c>
      <c r="Z271" s="24"/>
      <c r="AA271" s="24">
        <v>251</v>
      </c>
      <c r="AB271" s="33">
        <f t="shared" si="57"/>
        <v>0.45800000000000018</v>
      </c>
      <c r="AC271" s="35">
        <f t="shared" si="62"/>
        <v>216.98085870109264</v>
      </c>
      <c r="AD271" s="28" t="str">
        <f t="shared" si="63"/>
        <v>YES</v>
      </c>
      <c r="AE271" s="24" t="str">
        <f t="shared" si="64"/>
        <v xml:space="preserve"> </v>
      </c>
    </row>
    <row r="272" spans="2:31">
      <c r="B272" s="3"/>
      <c r="C272" s="3"/>
      <c r="D272" s="3"/>
      <c r="F272" s="3"/>
      <c r="G272" s="3"/>
      <c r="H272" s="3"/>
      <c r="J272" s="24"/>
      <c r="K272" s="24"/>
      <c r="L272" s="24"/>
      <c r="M272" s="24"/>
      <c r="N272" s="24"/>
      <c r="O272" s="24">
        <v>252</v>
      </c>
      <c r="P272" s="33">
        <f t="shared" si="55"/>
        <v>0.45900000000000019</v>
      </c>
      <c r="Q272" s="35">
        <f t="shared" si="65"/>
        <v>216.6096589823901</v>
      </c>
      <c r="R272" s="28" t="str">
        <f t="shared" si="58"/>
        <v>YES</v>
      </c>
      <c r="S272" s="24" t="str">
        <f t="shared" si="66"/>
        <v xml:space="preserve"> </v>
      </c>
      <c r="T272" s="24"/>
      <c r="U272" s="24">
        <v>252</v>
      </c>
      <c r="V272" s="33">
        <f t="shared" si="56"/>
        <v>0.45900000000000019</v>
      </c>
      <c r="W272" s="35">
        <f t="shared" si="59"/>
        <v>191.35570452172189</v>
      </c>
      <c r="X272" s="28" t="str">
        <f t="shared" si="60"/>
        <v>YES</v>
      </c>
      <c r="Y272" s="24" t="str">
        <f t="shared" si="61"/>
        <v xml:space="preserve"> </v>
      </c>
      <c r="Z272" s="24"/>
      <c r="AA272" s="24">
        <v>252</v>
      </c>
      <c r="AB272" s="33">
        <f t="shared" si="57"/>
        <v>0.45900000000000019</v>
      </c>
      <c r="AC272" s="35">
        <f t="shared" si="62"/>
        <v>216.6096589823901</v>
      </c>
      <c r="AD272" s="28" t="str">
        <f t="shared" si="63"/>
        <v>YES</v>
      </c>
      <c r="AE272" s="24" t="str">
        <f t="shared" si="64"/>
        <v xml:space="preserve"> </v>
      </c>
    </row>
    <row r="273" spans="2:31">
      <c r="B273" s="3"/>
      <c r="C273" s="3"/>
      <c r="D273" s="3"/>
      <c r="F273" s="3"/>
      <c r="G273" s="3"/>
      <c r="H273" s="3"/>
      <c r="J273" s="24"/>
      <c r="K273" s="24"/>
      <c r="L273" s="24"/>
      <c r="M273" s="24"/>
      <c r="N273" s="24"/>
      <c r="O273" s="24">
        <v>253</v>
      </c>
      <c r="P273" s="33">
        <f t="shared" si="55"/>
        <v>0.46000000000000019</v>
      </c>
      <c r="Q273" s="35">
        <f t="shared" si="65"/>
        <v>216.24023497798487</v>
      </c>
      <c r="R273" s="28" t="str">
        <f t="shared" si="58"/>
        <v>YES</v>
      </c>
      <c r="S273" s="24" t="str">
        <f t="shared" si="66"/>
        <v xml:space="preserve"> </v>
      </c>
      <c r="T273" s="24"/>
      <c r="U273" s="24">
        <v>253</v>
      </c>
      <c r="V273" s="33">
        <f t="shared" si="56"/>
        <v>0.46000000000000019</v>
      </c>
      <c r="W273" s="35">
        <f t="shared" si="59"/>
        <v>190.93519288095021</v>
      </c>
      <c r="X273" s="28" t="str">
        <f t="shared" si="60"/>
        <v>YES</v>
      </c>
      <c r="Y273" s="24" t="str">
        <f t="shared" si="61"/>
        <v xml:space="preserve"> </v>
      </c>
      <c r="Z273" s="24"/>
      <c r="AA273" s="24">
        <v>253</v>
      </c>
      <c r="AB273" s="33">
        <f t="shared" si="57"/>
        <v>0.46000000000000019</v>
      </c>
      <c r="AC273" s="35">
        <f t="shared" si="62"/>
        <v>216.24023497798487</v>
      </c>
      <c r="AD273" s="28" t="str">
        <f t="shared" si="63"/>
        <v>YES</v>
      </c>
      <c r="AE273" s="24" t="str">
        <f t="shared" si="64"/>
        <v xml:space="preserve"> </v>
      </c>
    </row>
    <row r="274" spans="2:31">
      <c r="B274" s="3"/>
      <c r="C274" s="3"/>
      <c r="D274" s="3"/>
      <c r="F274" s="3"/>
      <c r="G274" s="3"/>
      <c r="H274" s="3"/>
      <c r="J274" s="24"/>
      <c r="K274" s="24"/>
      <c r="L274" s="24"/>
      <c r="M274" s="24"/>
      <c r="N274" s="24"/>
      <c r="O274" s="24">
        <v>254</v>
      </c>
      <c r="P274" s="33">
        <f t="shared" si="55"/>
        <v>0.46100000000000019</v>
      </c>
      <c r="Q274" s="35">
        <f t="shared" si="65"/>
        <v>215.87257475166285</v>
      </c>
      <c r="R274" s="28" t="str">
        <f t="shared" si="58"/>
        <v>YES</v>
      </c>
      <c r="S274" s="24" t="str">
        <f t="shared" si="66"/>
        <v xml:space="preserve"> </v>
      </c>
      <c r="T274" s="24"/>
      <c r="U274" s="24">
        <v>254</v>
      </c>
      <c r="V274" s="33">
        <f t="shared" si="56"/>
        <v>0.46100000000000019</v>
      </c>
      <c r="W274" s="35">
        <f t="shared" si="59"/>
        <v>190.51647032330177</v>
      </c>
      <c r="X274" s="28" t="str">
        <f t="shared" si="60"/>
        <v>YES</v>
      </c>
      <c r="Y274" s="24" t="str">
        <f t="shared" si="61"/>
        <v xml:space="preserve"> </v>
      </c>
      <c r="Z274" s="24"/>
      <c r="AA274" s="24">
        <v>254</v>
      </c>
      <c r="AB274" s="33">
        <f t="shared" si="57"/>
        <v>0.46100000000000019</v>
      </c>
      <c r="AC274" s="35">
        <f t="shared" si="62"/>
        <v>215.87257475166285</v>
      </c>
      <c r="AD274" s="28" t="str">
        <f t="shared" si="63"/>
        <v>YES</v>
      </c>
      <c r="AE274" s="24" t="str">
        <f t="shared" si="64"/>
        <v xml:space="preserve"> </v>
      </c>
    </row>
    <row r="275" spans="2:31">
      <c r="B275" s="3"/>
      <c r="C275" s="3"/>
      <c r="D275" s="3"/>
      <c r="F275" s="3"/>
      <c r="G275" s="3"/>
      <c r="H275" s="3"/>
      <c r="J275" s="24"/>
      <c r="K275" s="24"/>
      <c r="L275" s="24"/>
      <c r="M275" s="24"/>
      <c r="N275" s="24"/>
      <c r="O275" s="24">
        <v>255</v>
      </c>
      <c r="P275" s="33">
        <f t="shared" si="55"/>
        <v>0.46200000000000019</v>
      </c>
      <c r="Q275" s="35">
        <f t="shared" si="65"/>
        <v>215.50666646978169</v>
      </c>
      <c r="R275" s="28" t="str">
        <f t="shared" si="58"/>
        <v>YES</v>
      </c>
      <c r="S275" s="24" t="str">
        <f t="shared" si="66"/>
        <v xml:space="preserve"> </v>
      </c>
      <c r="T275" s="24"/>
      <c r="U275" s="24">
        <v>255</v>
      </c>
      <c r="V275" s="33">
        <f t="shared" si="56"/>
        <v>0.46200000000000019</v>
      </c>
      <c r="W275" s="35">
        <f t="shared" si="59"/>
        <v>190.09952506619643</v>
      </c>
      <c r="X275" s="28" t="str">
        <f t="shared" si="60"/>
        <v>YES</v>
      </c>
      <c r="Y275" s="24" t="str">
        <f t="shared" si="61"/>
        <v xml:space="preserve"> </v>
      </c>
      <c r="Z275" s="24"/>
      <c r="AA275" s="24">
        <v>255</v>
      </c>
      <c r="AB275" s="33">
        <f t="shared" si="57"/>
        <v>0.46200000000000019</v>
      </c>
      <c r="AC275" s="35">
        <f t="shared" si="62"/>
        <v>215.50666646978169</v>
      </c>
      <c r="AD275" s="28" t="str">
        <f t="shared" si="63"/>
        <v>YES</v>
      </c>
      <c r="AE275" s="24" t="str">
        <f t="shared" si="64"/>
        <v xml:space="preserve"> </v>
      </c>
    </row>
    <row r="276" spans="2:31">
      <c r="B276" s="3"/>
      <c r="C276" s="3"/>
      <c r="D276" s="3"/>
      <c r="F276" s="3"/>
      <c r="G276" s="3"/>
      <c r="H276" s="3"/>
      <c r="J276" s="24"/>
      <c r="K276" s="24"/>
      <c r="L276" s="24"/>
      <c r="M276" s="24"/>
      <c r="N276" s="24"/>
      <c r="O276" s="24">
        <v>256</v>
      </c>
      <c r="P276" s="33">
        <f t="shared" si="55"/>
        <v>0.46300000000000019</v>
      </c>
      <c r="Q276" s="35">
        <f t="shared" si="65"/>
        <v>215.14249840016345</v>
      </c>
      <c r="R276" s="28" t="str">
        <f t="shared" si="58"/>
        <v>YES</v>
      </c>
      <c r="S276" s="24" t="str">
        <f t="shared" si="66"/>
        <v xml:space="preserve"> </v>
      </c>
      <c r="T276" s="24"/>
      <c r="U276" s="24">
        <v>256</v>
      </c>
      <c r="V276" s="33">
        <f t="shared" si="56"/>
        <v>0.46300000000000019</v>
      </c>
      <c r="W276" s="35">
        <f t="shared" si="59"/>
        <v>189.68434542849334</v>
      </c>
      <c r="X276" s="28" t="str">
        <f t="shared" si="60"/>
        <v>YES</v>
      </c>
      <c r="Y276" s="24" t="str">
        <f t="shared" si="61"/>
        <v xml:space="preserve"> </v>
      </c>
      <c r="Z276" s="24"/>
      <c r="AA276" s="24">
        <v>256</v>
      </c>
      <c r="AB276" s="33">
        <f t="shared" si="57"/>
        <v>0.46300000000000019</v>
      </c>
      <c r="AC276" s="35">
        <f t="shared" si="62"/>
        <v>215.14249840016345</v>
      </c>
      <c r="AD276" s="28" t="str">
        <f t="shared" si="63"/>
        <v>YES</v>
      </c>
      <c r="AE276" s="24" t="str">
        <f t="shared" si="64"/>
        <v xml:space="preserve"> </v>
      </c>
    </row>
    <row r="277" spans="2:31">
      <c r="B277" s="3"/>
      <c r="C277" s="3"/>
      <c r="D277" s="3"/>
      <c r="F277" s="3"/>
      <c r="G277" s="3"/>
      <c r="H277" s="3"/>
      <c r="J277" s="24"/>
      <c r="K277" s="24"/>
      <c r="L277" s="24"/>
      <c r="M277" s="24"/>
      <c r="N277" s="24"/>
      <c r="O277" s="24">
        <v>257</v>
      </c>
      <c r="P277" s="33">
        <f t="shared" ref="P277:P340" si="67">P276+0.001</f>
        <v>0.46400000000000019</v>
      </c>
      <c r="Q277" s="35">
        <f t="shared" si="65"/>
        <v>214.78005891100165</v>
      </c>
      <c r="R277" s="28" t="str">
        <f t="shared" si="58"/>
        <v>YES</v>
      </c>
      <c r="S277" s="24" t="str">
        <f t="shared" si="66"/>
        <v xml:space="preserve"> </v>
      </c>
      <c r="T277" s="24"/>
      <c r="U277" s="24">
        <v>257</v>
      </c>
      <c r="V277" s="33">
        <f t="shared" ref="V277:V340" si="68">V276+0.001</f>
        <v>0.46400000000000019</v>
      </c>
      <c r="W277" s="35">
        <f t="shared" si="59"/>
        <v>189.27091982939751</v>
      </c>
      <c r="X277" s="28" t="str">
        <f t="shared" si="60"/>
        <v>YES</v>
      </c>
      <c r="Y277" s="24" t="str">
        <f t="shared" si="61"/>
        <v xml:space="preserve"> </v>
      </c>
      <c r="Z277" s="24"/>
      <c r="AA277" s="24">
        <v>257</v>
      </c>
      <c r="AB277" s="33">
        <f t="shared" ref="AB277:AB340" si="69">AB276+0.001</f>
        <v>0.46400000000000019</v>
      </c>
      <c r="AC277" s="35">
        <f t="shared" si="62"/>
        <v>214.78005891100165</v>
      </c>
      <c r="AD277" s="28" t="str">
        <f t="shared" si="63"/>
        <v>YES</v>
      </c>
      <c r="AE277" s="24" t="str">
        <f t="shared" si="64"/>
        <v xml:space="preserve"> </v>
      </c>
    </row>
    <row r="278" spans="2:31">
      <c r="B278" s="3"/>
      <c r="C278" s="3"/>
      <c r="D278" s="3"/>
      <c r="F278" s="3"/>
      <c r="G278" s="3"/>
      <c r="H278" s="3"/>
      <c r="J278" s="24"/>
      <c r="K278" s="24"/>
      <c r="L278" s="24"/>
      <c r="M278" s="24"/>
      <c r="N278" s="24"/>
      <c r="O278" s="24">
        <v>258</v>
      </c>
      <c r="P278" s="33">
        <f t="shared" si="67"/>
        <v>0.46500000000000019</v>
      </c>
      <c r="Q278" s="35">
        <f t="shared" si="65"/>
        <v>214.41933646978242</v>
      </c>
      <c r="R278" s="28" t="str">
        <f t="shared" si="58"/>
        <v>YES</v>
      </c>
      <c r="S278" s="24" t="str">
        <f t="shared" si="66"/>
        <v xml:space="preserve"> </v>
      </c>
      <c r="T278" s="24"/>
      <c r="U278" s="24">
        <v>258</v>
      </c>
      <c r="V278" s="33">
        <f t="shared" si="68"/>
        <v>0.46500000000000019</v>
      </c>
      <c r="W278" s="35">
        <f t="shared" si="59"/>
        <v>188.85923678738123</v>
      </c>
      <c r="X278" s="28" t="str">
        <f t="shared" si="60"/>
        <v>YES</v>
      </c>
      <c r="Y278" s="24" t="str">
        <f t="shared" si="61"/>
        <v xml:space="preserve"> </v>
      </c>
      <c r="Z278" s="24"/>
      <c r="AA278" s="24">
        <v>258</v>
      </c>
      <c r="AB278" s="33">
        <f t="shared" si="69"/>
        <v>0.46500000000000019</v>
      </c>
      <c r="AC278" s="35">
        <f t="shared" si="62"/>
        <v>214.41933646978242</v>
      </c>
      <c r="AD278" s="28" t="str">
        <f t="shared" si="63"/>
        <v>YES</v>
      </c>
      <c r="AE278" s="24" t="str">
        <f t="shared" si="64"/>
        <v xml:space="preserve"> </v>
      </c>
    </row>
    <row r="279" spans="2:31">
      <c r="B279" s="3"/>
      <c r="C279" s="3"/>
      <c r="D279" s="3"/>
      <c r="F279" s="3"/>
      <c r="G279" s="3"/>
      <c r="H279" s="3"/>
      <c r="J279" s="24"/>
      <c r="K279" s="24"/>
      <c r="L279" s="24"/>
      <c r="M279" s="24"/>
      <c r="N279" s="24"/>
      <c r="O279" s="24">
        <v>259</v>
      </c>
      <c r="P279" s="33">
        <f t="shared" si="67"/>
        <v>0.46600000000000019</v>
      </c>
      <c r="Q279" s="35">
        <f t="shared" si="65"/>
        <v>214.06031964221907</v>
      </c>
      <c r="R279" s="28" t="str">
        <f t="shared" si="58"/>
        <v>YES</v>
      </c>
      <c r="S279" s="24" t="str">
        <f t="shared" si="66"/>
        <v xml:space="preserve"> </v>
      </c>
      <c r="T279" s="24"/>
      <c r="U279" s="24">
        <v>259</v>
      </c>
      <c r="V279" s="33">
        <f t="shared" si="68"/>
        <v>0.46600000000000019</v>
      </c>
      <c r="W279" s="35">
        <f t="shared" si="59"/>
        <v>188.44928491911841</v>
      </c>
      <c r="X279" s="28" t="str">
        <f t="shared" si="60"/>
        <v>YES</v>
      </c>
      <c r="Y279" s="24" t="str">
        <f t="shared" si="61"/>
        <v xml:space="preserve"> </v>
      </c>
      <c r="Z279" s="24"/>
      <c r="AA279" s="24">
        <v>259</v>
      </c>
      <c r="AB279" s="33">
        <f t="shared" si="69"/>
        <v>0.46600000000000019</v>
      </c>
      <c r="AC279" s="35">
        <f t="shared" si="62"/>
        <v>214.06031964221907</v>
      </c>
      <c r="AD279" s="28" t="str">
        <f t="shared" si="63"/>
        <v>YES</v>
      </c>
      <c r="AE279" s="24" t="str">
        <f t="shared" si="64"/>
        <v xml:space="preserve"> </v>
      </c>
    </row>
    <row r="280" spans="2:31">
      <c r="B280" s="3"/>
      <c r="C280" s="3"/>
      <c r="D280" s="3"/>
      <c r="F280" s="3"/>
      <c r="G280" s="3"/>
      <c r="H280" s="3"/>
      <c r="J280" s="24"/>
      <c r="K280" s="24"/>
      <c r="L280" s="24"/>
      <c r="M280" s="24"/>
      <c r="N280" s="24"/>
      <c r="O280" s="24">
        <v>260</v>
      </c>
      <c r="P280" s="33">
        <f t="shared" si="67"/>
        <v>0.46700000000000019</v>
      </c>
      <c r="Q280" s="35">
        <f t="shared" si="65"/>
        <v>213.70299709120141</v>
      </c>
      <c r="R280" s="28" t="str">
        <f t="shared" si="58"/>
        <v>YES</v>
      </c>
      <c r="S280" s="24" t="str">
        <f t="shared" si="66"/>
        <v xml:space="preserve"> </v>
      </c>
      <c r="T280" s="24"/>
      <c r="U280" s="24">
        <v>260</v>
      </c>
      <c r="V280" s="33">
        <f t="shared" si="68"/>
        <v>0.46700000000000019</v>
      </c>
      <c r="W280" s="35">
        <f t="shared" si="59"/>
        <v>188.04105293843384</v>
      </c>
      <c r="X280" s="28" t="str">
        <f t="shared" si="60"/>
        <v>YES</v>
      </c>
      <c r="Y280" s="24" t="str">
        <f t="shared" si="61"/>
        <v xml:space="preserve"> </v>
      </c>
      <c r="Z280" s="24"/>
      <c r="AA280" s="24">
        <v>260</v>
      </c>
      <c r="AB280" s="33">
        <f t="shared" si="69"/>
        <v>0.46700000000000019</v>
      </c>
      <c r="AC280" s="35">
        <f t="shared" si="62"/>
        <v>213.70299709120141</v>
      </c>
      <c r="AD280" s="28" t="str">
        <f t="shared" si="63"/>
        <v>YES</v>
      </c>
      <c r="AE280" s="24" t="str">
        <f t="shared" si="64"/>
        <v xml:space="preserve"> </v>
      </c>
    </row>
    <row r="281" spans="2:31">
      <c r="B281" s="3"/>
      <c r="C281" s="3"/>
      <c r="D281" s="3"/>
      <c r="F281" s="3"/>
      <c r="G281" s="3"/>
      <c r="H281" s="3"/>
      <c r="J281" s="24"/>
      <c r="K281" s="24"/>
      <c r="L281" s="24"/>
      <c r="M281" s="24"/>
      <c r="N281" s="24"/>
      <c r="O281" s="24">
        <v>261</v>
      </c>
      <c r="P281" s="33">
        <f t="shared" si="67"/>
        <v>0.46800000000000019</v>
      </c>
      <c r="Q281" s="35">
        <f t="shared" si="65"/>
        <v>213.3473575757572</v>
      </c>
      <c r="R281" s="28" t="str">
        <f t="shared" si="58"/>
        <v>YES</v>
      </c>
      <c r="S281" s="24" t="str">
        <f t="shared" si="66"/>
        <v xml:space="preserve"> </v>
      </c>
      <c r="T281" s="24"/>
      <c r="U281" s="24">
        <v>261</v>
      </c>
      <c r="V281" s="33">
        <f t="shared" si="68"/>
        <v>0.46800000000000019</v>
      </c>
      <c r="W281" s="35">
        <f t="shared" si="59"/>
        <v>187.63452965526471</v>
      </c>
      <c r="X281" s="28" t="str">
        <f t="shared" si="60"/>
        <v>YES</v>
      </c>
      <c r="Y281" s="24" t="str">
        <f t="shared" si="61"/>
        <v xml:space="preserve"> </v>
      </c>
      <c r="Z281" s="24"/>
      <c r="AA281" s="24">
        <v>261</v>
      </c>
      <c r="AB281" s="33">
        <f t="shared" si="69"/>
        <v>0.46800000000000019</v>
      </c>
      <c r="AC281" s="35">
        <f t="shared" si="62"/>
        <v>213.3473575757572</v>
      </c>
      <c r="AD281" s="28" t="str">
        <f t="shared" si="63"/>
        <v>YES</v>
      </c>
      <c r="AE281" s="24" t="str">
        <f t="shared" si="64"/>
        <v xml:space="preserve"> </v>
      </c>
    </row>
    <row r="282" spans="2:31">
      <c r="B282" s="3"/>
      <c r="C282" s="3"/>
      <c r="D282" s="3"/>
      <c r="F282" s="3"/>
      <c r="G282" s="3"/>
      <c r="H282" s="3"/>
      <c r="J282" s="24"/>
      <c r="K282" s="24"/>
      <c r="L282" s="24"/>
      <c r="M282" s="24"/>
      <c r="N282" s="24"/>
      <c r="O282" s="24">
        <v>262</v>
      </c>
      <c r="P282" s="33">
        <f t="shared" si="67"/>
        <v>0.46900000000000019</v>
      </c>
      <c r="Q282" s="35">
        <f t="shared" si="65"/>
        <v>212.9933899500279</v>
      </c>
      <c r="R282" s="28" t="str">
        <f t="shared" si="58"/>
        <v>YES</v>
      </c>
      <c r="S282" s="24" t="str">
        <f t="shared" si="66"/>
        <v xml:space="preserve"> </v>
      </c>
      <c r="T282" s="24"/>
      <c r="U282" s="24">
        <v>262</v>
      </c>
      <c r="V282" s="33">
        <f t="shared" si="68"/>
        <v>0.46900000000000019</v>
      </c>
      <c r="W282" s="35">
        <f t="shared" si="59"/>
        <v>187.22970397463629</v>
      </c>
      <c r="X282" s="28" t="str">
        <f t="shared" si="60"/>
        <v>YES</v>
      </c>
      <c r="Y282" s="24" t="str">
        <f t="shared" si="61"/>
        <v xml:space="preserve"> </v>
      </c>
      <c r="Z282" s="24"/>
      <c r="AA282" s="24">
        <v>262</v>
      </c>
      <c r="AB282" s="33">
        <f t="shared" si="69"/>
        <v>0.46900000000000019</v>
      </c>
      <c r="AC282" s="35">
        <f t="shared" si="62"/>
        <v>212.9933899500279</v>
      </c>
      <c r="AD282" s="28" t="str">
        <f t="shared" si="63"/>
        <v>YES</v>
      </c>
      <c r="AE282" s="24" t="str">
        <f t="shared" si="64"/>
        <v xml:space="preserve"> </v>
      </c>
    </row>
    <row r="283" spans="2:31">
      <c r="B283" s="3"/>
      <c r="C283" s="3"/>
      <c r="D283" s="3"/>
      <c r="F283" s="3"/>
      <c r="G283" s="3"/>
      <c r="H283" s="3"/>
      <c r="J283" s="24"/>
      <c r="K283" s="24"/>
      <c r="L283" s="24"/>
      <c r="M283" s="24"/>
      <c r="N283" s="24"/>
      <c r="O283" s="24">
        <v>263</v>
      </c>
      <c r="P283" s="33">
        <f t="shared" si="67"/>
        <v>0.4700000000000002</v>
      </c>
      <c r="Q283" s="35">
        <f t="shared" si="65"/>
        <v>212.64108316225708</v>
      </c>
      <c r="R283" s="28" t="str">
        <f t="shared" si="58"/>
        <v>YES</v>
      </c>
      <c r="S283" s="24" t="str">
        <f t="shared" si="66"/>
        <v xml:space="preserve"> </v>
      </c>
      <c r="T283" s="24"/>
      <c r="U283" s="24">
        <v>263</v>
      </c>
      <c r="V283" s="33">
        <f t="shared" si="68"/>
        <v>0.4700000000000002</v>
      </c>
      <c r="W283" s="35">
        <f t="shared" si="59"/>
        <v>186.82656489565016</v>
      </c>
      <c r="X283" s="28" t="str">
        <f t="shared" si="60"/>
        <v>YES</v>
      </c>
      <c r="Y283" s="24" t="str">
        <f t="shared" si="61"/>
        <v xml:space="preserve"> </v>
      </c>
      <c r="Z283" s="24"/>
      <c r="AA283" s="24">
        <v>263</v>
      </c>
      <c r="AB283" s="33">
        <f t="shared" si="69"/>
        <v>0.4700000000000002</v>
      </c>
      <c r="AC283" s="35">
        <f t="shared" si="62"/>
        <v>212.64108316225708</v>
      </c>
      <c r="AD283" s="28" t="str">
        <f t="shared" si="63"/>
        <v>YES</v>
      </c>
      <c r="AE283" s="24" t="str">
        <f t="shared" si="64"/>
        <v xml:space="preserve"> </v>
      </c>
    </row>
    <row r="284" spans="2:31">
      <c r="B284" s="3"/>
      <c r="C284" s="3"/>
      <c r="D284" s="3"/>
      <c r="F284" s="3"/>
      <c r="G284" s="3"/>
      <c r="H284" s="3"/>
      <c r="J284" s="24"/>
      <c r="K284" s="24"/>
      <c r="L284" s="24"/>
      <c r="M284" s="24"/>
      <c r="N284" s="24"/>
      <c r="O284" s="24">
        <v>264</v>
      </c>
      <c r="P284" s="33">
        <f t="shared" si="67"/>
        <v>0.4710000000000002</v>
      </c>
      <c r="Q284" s="35">
        <f t="shared" si="65"/>
        <v>212.29042625379185</v>
      </c>
      <c r="R284" s="28" t="str">
        <f t="shared" si="58"/>
        <v>YES</v>
      </c>
      <c r="S284" s="24" t="str">
        <f t="shared" si="66"/>
        <v xml:space="preserve"> </v>
      </c>
      <c r="T284" s="24"/>
      <c r="U284" s="24">
        <v>264</v>
      </c>
      <c r="V284" s="33">
        <f t="shared" si="68"/>
        <v>0.4710000000000002</v>
      </c>
      <c r="W284" s="35">
        <f t="shared" si="59"/>
        <v>186.42510151048577</v>
      </c>
      <c r="X284" s="28" t="str">
        <f t="shared" si="60"/>
        <v>YES</v>
      </c>
      <c r="Y284" s="24" t="str">
        <f t="shared" si="61"/>
        <v xml:space="preserve"> </v>
      </c>
      <c r="Z284" s="24"/>
      <c r="AA284" s="24">
        <v>264</v>
      </c>
      <c r="AB284" s="33">
        <f t="shared" si="69"/>
        <v>0.4710000000000002</v>
      </c>
      <c r="AC284" s="35">
        <f t="shared" si="62"/>
        <v>212.29042625379185</v>
      </c>
      <c r="AD284" s="28" t="str">
        <f t="shared" si="63"/>
        <v>YES</v>
      </c>
      <c r="AE284" s="24" t="str">
        <f t="shared" si="64"/>
        <v xml:space="preserve"> </v>
      </c>
    </row>
    <row r="285" spans="2:31">
      <c r="B285" s="3"/>
      <c r="C285" s="3"/>
      <c r="D285" s="3"/>
      <c r="F285" s="3"/>
      <c r="G285" s="3"/>
      <c r="H285" s="3"/>
      <c r="J285" s="24"/>
      <c r="K285" s="24"/>
      <c r="L285" s="24"/>
      <c r="M285" s="24"/>
      <c r="N285" s="24"/>
      <c r="O285" s="24">
        <v>265</v>
      </c>
      <c r="P285" s="33">
        <f t="shared" si="67"/>
        <v>0.4720000000000002</v>
      </c>
      <c r="Q285" s="35">
        <f t="shared" si="65"/>
        <v>211.94140835809685</v>
      </c>
      <c r="R285" s="28" t="str">
        <f t="shared" si="58"/>
        <v>YES</v>
      </c>
      <c r="S285" s="24" t="str">
        <f t="shared" si="66"/>
        <v xml:space="preserve"> </v>
      </c>
      <c r="T285" s="24"/>
      <c r="U285" s="24">
        <v>265</v>
      </c>
      <c r="V285" s="33">
        <f t="shared" si="68"/>
        <v>0.4720000000000002</v>
      </c>
      <c r="W285" s="35">
        <f t="shared" si="59"/>
        <v>186.02530300341419</v>
      </c>
      <c r="X285" s="28" t="str">
        <f t="shared" si="60"/>
        <v>YES</v>
      </c>
      <c r="Y285" s="24" t="str">
        <f t="shared" si="61"/>
        <v xml:space="preserve"> </v>
      </c>
      <c r="Z285" s="24"/>
      <c r="AA285" s="24">
        <v>265</v>
      </c>
      <c r="AB285" s="33">
        <f t="shared" si="69"/>
        <v>0.4720000000000002</v>
      </c>
      <c r="AC285" s="35">
        <f t="shared" si="62"/>
        <v>211.94140835809685</v>
      </c>
      <c r="AD285" s="28" t="str">
        <f t="shared" si="63"/>
        <v>YES</v>
      </c>
      <c r="AE285" s="24" t="str">
        <f t="shared" si="64"/>
        <v xml:space="preserve"> </v>
      </c>
    </row>
    <row r="286" spans="2:31">
      <c r="B286" s="3"/>
      <c r="C286" s="3"/>
      <c r="D286" s="3"/>
      <c r="F286" s="3"/>
      <c r="G286" s="3"/>
      <c r="H286" s="3"/>
      <c r="J286" s="24"/>
      <c r="K286" s="24"/>
      <c r="L286" s="24"/>
      <c r="M286" s="24"/>
      <c r="N286" s="24"/>
      <c r="O286" s="24">
        <v>266</v>
      </c>
      <c r="P286" s="33">
        <f t="shared" si="67"/>
        <v>0.4730000000000002</v>
      </c>
      <c r="Q286" s="35">
        <f t="shared" si="65"/>
        <v>211.59401869978092</v>
      </c>
      <c r="R286" s="28" t="str">
        <f t="shared" si="58"/>
        <v>YES</v>
      </c>
      <c r="S286" s="24" t="str">
        <f t="shared" si="66"/>
        <v xml:space="preserve"> </v>
      </c>
      <c r="T286" s="24"/>
      <c r="U286" s="24">
        <v>266</v>
      </c>
      <c r="V286" s="33">
        <f t="shared" si="68"/>
        <v>0.4730000000000002</v>
      </c>
      <c r="W286" s="35">
        <f t="shared" si="59"/>
        <v>185.62715864982485</v>
      </c>
      <c r="X286" s="28" t="str">
        <f t="shared" si="60"/>
        <v>YES</v>
      </c>
      <c r="Y286" s="24" t="str">
        <f t="shared" si="61"/>
        <v xml:space="preserve"> </v>
      </c>
      <c r="Z286" s="24"/>
      <c r="AA286" s="24">
        <v>266</v>
      </c>
      <c r="AB286" s="33">
        <f t="shared" si="69"/>
        <v>0.4730000000000002</v>
      </c>
      <c r="AC286" s="35">
        <f t="shared" si="62"/>
        <v>211.59401869978092</v>
      </c>
      <c r="AD286" s="28" t="str">
        <f t="shared" si="63"/>
        <v>YES</v>
      </c>
      <c r="AE286" s="24" t="str">
        <f t="shared" si="64"/>
        <v xml:space="preserve"> </v>
      </c>
    </row>
    <row r="287" spans="2:31">
      <c r="B287" s="3"/>
      <c r="C287" s="3"/>
      <c r="D287" s="3"/>
      <c r="F287" s="3"/>
      <c r="G287" s="3"/>
      <c r="H287" s="3"/>
      <c r="J287" s="24"/>
      <c r="K287" s="24"/>
      <c r="L287" s="24"/>
      <c r="M287" s="24"/>
      <c r="N287" s="24"/>
      <c r="O287" s="24">
        <v>267</v>
      </c>
      <c r="P287" s="33">
        <f t="shared" si="67"/>
        <v>0.4740000000000002</v>
      </c>
      <c r="Q287" s="35">
        <f t="shared" si="65"/>
        <v>211.24824659363571</v>
      </c>
      <c r="R287" s="28" t="str">
        <f t="shared" si="58"/>
        <v>YES</v>
      </c>
      <c r="S287" s="24" t="str">
        <f t="shared" si="66"/>
        <v xml:space="preserve"> </v>
      </c>
      <c r="T287" s="24"/>
      <c r="U287" s="24">
        <v>267</v>
      </c>
      <c r="V287" s="33">
        <f t="shared" si="68"/>
        <v>0.4740000000000002</v>
      </c>
      <c r="W287" s="35">
        <f t="shared" si="59"/>
        <v>185.23065781526415</v>
      </c>
      <c r="X287" s="28" t="str">
        <f t="shared" si="60"/>
        <v>YES</v>
      </c>
      <c r="Y287" s="24" t="str">
        <f t="shared" si="61"/>
        <v xml:space="preserve"> </v>
      </c>
      <c r="Z287" s="24"/>
      <c r="AA287" s="24">
        <v>267</v>
      </c>
      <c r="AB287" s="33">
        <f t="shared" si="69"/>
        <v>0.4740000000000002</v>
      </c>
      <c r="AC287" s="35">
        <f t="shared" si="62"/>
        <v>211.24824659363571</v>
      </c>
      <c r="AD287" s="28" t="str">
        <f t="shared" si="63"/>
        <v>YES</v>
      </c>
      <c r="AE287" s="24" t="str">
        <f t="shared" si="64"/>
        <v xml:space="preserve"> </v>
      </c>
    </row>
    <row r="288" spans="2:31">
      <c r="B288" s="3"/>
      <c r="C288" s="3"/>
      <c r="D288" s="3"/>
      <c r="F288" s="3"/>
      <c r="G288" s="3"/>
      <c r="H288" s="3"/>
      <c r="J288" s="24"/>
      <c r="K288" s="24"/>
      <c r="L288" s="24"/>
      <c r="M288" s="24"/>
      <c r="N288" s="24"/>
      <c r="O288" s="24">
        <v>268</v>
      </c>
      <c r="P288" s="33">
        <f t="shared" si="67"/>
        <v>0.4750000000000002</v>
      </c>
      <c r="Q288" s="35">
        <f t="shared" si="65"/>
        <v>210.90408144368715</v>
      </c>
      <c r="R288" s="28" t="str">
        <f t="shared" si="58"/>
        <v>YES</v>
      </c>
      <c r="S288" s="24" t="str">
        <f t="shared" si="66"/>
        <v xml:space="preserve"> </v>
      </c>
      <c r="T288" s="24"/>
      <c r="U288" s="24">
        <v>268</v>
      </c>
      <c r="V288" s="33">
        <f t="shared" si="68"/>
        <v>0.4750000000000002</v>
      </c>
      <c r="W288" s="35">
        <f t="shared" si="59"/>
        <v>184.8357899544867</v>
      </c>
      <c r="X288" s="28" t="str">
        <f t="shared" si="60"/>
        <v>YES</v>
      </c>
      <c r="Y288" s="24" t="str">
        <f t="shared" si="61"/>
        <v xml:space="preserve"> </v>
      </c>
      <c r="Z288" s="24"/>
      <c r="AA288" s="24">
        <v>268</v>
      </c>
      <c r="AB288" s="33">
        <f t="shared" si="69"/>
        <v>0.4750000000000002</v>
      </c>
      <c r="AC288" s="35">
        <f t="shared" si="62"/>
        <v>210.90408144368715</v>
      </c>
      <c r="AD288" s="28" t="str">
        <f t="shared" si="63"/>
        <v>YES</v>
      </c>
      <c r="AE288" s="24" t="str">
        <f t="shared" si="64"/>
        <v xml:space="preserve"> </v>
      </c>
    </row>
    <row r="289" spans="2:31">
      <c r="B289" s="3"/>
      <c r="C289" s="3"/>
      <c r="D289" s="3"/>
      <c r="F289" s="3"/>
      <c r="G289" s="3"/>
      <c r="H289" s="3"/>
      <c r="J289" s="24"/>
      <c r="K289" s="24"/>
      <c r="L289" s="24"/>
      <c r="M289" s="24"/>
      <c r="N289" s="24"/>
      <c r="O289" s="24">
        <v>269</v>
      </c>
      <c r="P289" s="33">
        <f t="shared" si="67"/>
        <v>0.4760000000000002</v>
      </c>
      <c r="Q289" s="35">
        <f t="shared" si="65"/>
        <v>210.56151274225812</v>
      </c>
      <c r="R289" s="28" t="str">
        <f t="shared" si="58"/>
        <v>YES</v>
      </c>
      <c r="S289" s="24" t="str">
        <f t="shared" si="66"/>
        <v xml:space="preserve"> </v>
      </c>
      <c r="T289" s="24"/>
      <c r="U289" s="24">
        <v>269</v>
      </c>
      <c r="V289" s="33">
        <f t="shared" si="68"/>
        <v>0.4760000000000002</v>
      </c>
      <c r="W289" s="35">
        <f t="shared" si="59"/>
        <v>184.44254461051804</v>
      </c>
      <c r="X289" s="28" t="str">
        <f t="shared" si="60"/>
        <v>YES</v>
      </c>
      <c r="Y289" s="24" t="str">
        <f t="shared" si="61"/>
        <v xml:space="preserve"> </v>
      </c>
      <c r="Z289" s="24"/>
      <c r="AA289" s="24">
        <v>269</v>
      </c>
      <c r="AB289" s="33">
        <f t="shared" si="69"/>
        <v>0.4760000000000002</v>
      </c>
      <c r="AC289" s="35">
        <f t="shared" si="62"/>
        <v>210.56151274225812</v>
      </c>
      <c r="AD289" s="28" t="str">
        <f t="shared" si="63"/>
        <v>YES</v>
      </c>
      <c r="AE289" s="24" t="str">
        <f t="shared" si="64"/>
        <v xml:space="preserve"> </v>
      </c>
    </row>
    <row r="290" spans="2:31">
      <c r="B290" s="3"/>
      <c r="C290" s="3"/>
      <c r="D290" s="3"/>
      <c r="F290" s="3"/>
      <c r="G290" s="3"/>
      <c r="H290" s="3"/>
      <c r="J290" s="24"/>
      <c r="K290" s="24"/>
      <c r="L290" s="24"/>
      <c r="M290" s="24"/>
      <c r="N290" s="24"/>
      <c r="O290" s="24">
        <v>270</v>
      </c>
      <c r="P290" s="33">
        <f t="shared" si="67"/>
        <v>0.4770000000000002</v>
      </c>
      <c r="Q290" s="35">
        <f t="shared" si="65"/>
        <v>210.22053006904329</v>
      </c>
      <c r="R290" s="28" t="str">
        <f t="shared" si="58"/>
        <v>YES</v>
      </c>
      <c r="S290" s="24" t="str">
        <f t="shared" si="66"/>
        <v xml:space="preserve"> </v>
      </c>
      <c r="T290" s="24"/>
      <c r="U290" s="24">
        <v>270</v>
      </c>
      <c r="V290" s="33">
        <f t="shared" si="68"/>
        <v>0.4770000000000002</v>
      </c>
      <c r="W290" s="35">
        <f t="shared" si="59"/>
        <v>184.05091141372961</v>
      </c>
      <c r="X290" s="28" t="str">
        <f t="shared" si="60"/>
        <v>YES</v>
      </c>
      <c r="Y290" s="24" t="str">
        <f t="shared" si="61"/>
        <v xml:space="preserve"> </v>
      </c>
      <c r="Z290" s="24"/>
      <c r="AA290" s="24">
        <v>270</v>
      </c>
      <c r="AB290" s="33">
        <f t="shared" si="69"/>
        <v>0.4770000000000002</v>
      </c>
      <c r="AC290" s="35">
        <f t="shared" si="62"/>
        <v>210.22053006904329</v>
      </c>
      <c r="AD290" s="28" t="str">
        <f t="shared" si="63"/>
        <v>YES</v>
      </c>
      <c r="AE290" s="24" t="str">
        <f t="shared" si="64"/>
        <v xml:space="preserve"> </v>
      </c>
    </row>
    <row r="291" spans="2:31">
      <c r="B291" s="3"/>
      <c r="C291" s="3"/>
      <c r="D291" s="3"/>
      <c r="F291" s="3"/>
      <c r="G291" s="3"/>
      <c r="H291" s="3"/>
      <c r="J291" s="24"/>
      <c r="K291" s="24"/>
      <c r="L291" s="24"/>
      <c r="M291" s="24"/>
      <c r="N291" s="24"/>
      <c r="O291" s="24">
        <v>271</v>
      </c>
      <c r="P291" s="33">
        <f t="shared" si="67"/>
        <v>0.4780000000000002</v>
      </c>
      <c r="Q291" s="35">
        <f t="shared" si="65"/>
        <v>209.8811230901957</v>
      </c>
      <c r="R291" s="28" t="str">
        <f t="shared" si="58"/>
        <v>YES</v>
      </c>
      <c r="S291" s="24" t="str">
        <f t="shared" si="66"/>
        <v xml:space="preserve"> </v>
      </c>
      <c r="T291" s="24"/>
      <c r="U291" s="24">
        <v>271</v>
      </c>
      <c r="V291" s="33">
        <f t="shared" si="68"/>
        <v>0.4780000000000002</v>
      </c>
      <c r="W291" s="35">
        <f t="shared" si="59"/>
        <v>183.66088008092487</v>
      </c>
      <c r="X291" s="28" t="str">
        <f t="shared" si="60"/>
        <v>YES</v>
      </c>
      <c r="Y291" s="24" t="str">
        <f t="shared" si="61"/>
        <v xml:space="preserve"> </v>
      </c>
      <c r="Z291" s="24"/>
      <c r="AA291" s="24">
        <v>271</v>
      </c>
      <c r="AB291" s="33">
        <f t="shared" si="69"/>
        <v>0.4780000000000002</v>
      </c>
      <c r="AC291" s="35">
        <f t="shared" si="62"/>
        <v>209.8811230901957</v>
      </c>
      <c r="AD291" s="28" t="str">
        <f t="shared" si="63"/>
        <v>YES</v>
      </c>
      <c r="AE291" s="24" t="str">
        <f t="shared" si="64"/>
        <v xml:space="preserve"> </v>
      </c>
    </row>
    <row r="292" spans="2:31">
      <c r="B292" s="3"/>
      <c r="C292" s="3"/>
      <c r="D292" s="3"/>
      <c r="F292" s="3"/>
      <c r="G292" s="3"/>
      <c r="H292" s="3"/>
      <c r="J292" s="24"/>
      <c r="K292" s="24"/>
      <c r="L292" s="24"/>
      <c r="M292" s="24"/>
      <c r="N292" s="24"/>
      <c r="O292" s="24">
        <v>272</v>
      </c>
      <c r="P292" s="33">
        <f t="shared" si="67"/>
        <v>0.4790000000000002</v>
      </c>
      <c r="Q292" s="35">
        <f t="shared" si="65"/>
        <v>209.54328155742436</v>
      </c>
      <c r="R292" s="28" t="str">
        <f t="shared" si="58"/>
        <v>YES</v>
      </c>
      <c r="S292" s="24" t="str">
        <f t="shared" si="66"/>
        <v xml:space="preserve"> </v>
      </c>
      <c r="T292" s="24"/>
      <c r="U292" s="24">
        <v>272</v>
      </c>
      <c r="V292" s="33">
        <f t="shared" si="68"/>
        <v>0.4790000000000002</v>
      </c>
      <c r="W292" s="35">
        <f t="shared" si="59"/>
        <v>183.2724404144372</v>
      </c>
      <c r="X292" s="28" t="str">
        <f t="shared" si="60"/>
        <v>YES</v>
      </c>
      <c r="Y292" s="24" t="str">
        <f t="shared" si="61"/>
        <v xml:space="preserve"> </v>
      </c>
      <c r="Z292" s="24"/>
      <c r="AA292" s="24">
        <v>272</v>
      </c>
      <c r="AB292" s="33">
        <f t="shared" si="69"/>
        <v>0.4790000000000002</v>
      </c>
      <c r="AC292" s="35">
        <f t="shared" si="62"/>
        <v>209.54328155742436</v>
      </c>
      <c r="AD292" s="28" t="str">
        <f t="shared" si="63"/>
        <v>YES</v>
      </c>
      <c r="AE292" s="24" t="str">
        <f t="shared" si="64"/>
        <v xml:space="preserve"> </v>
      </c>
    </row>
    <row r="293" spans="2:31">
      <c r="B293" s="3"/>
      <c r="C293" s="3"/>
      <c r="D293" s="3"/>
      <c r="F293" s="3"/>
      <c r="G293" s="3"/>
      <c r="H293" s="3"/>
      <c r="J293" s="24"/>
      <c r="K293" s="24"/>
      <c r="L293" s="24"/>
      <c r="M293" s="24"/>
      <c r="N293" s="24"/>
      <c r="O293" s="24">
        <v>273</v>
      </c>
      <c r="P293" s="33">
        <f t="shared" si="67"/>
        <v>0.4800000000000002</v>
      </c>
      <c r="Q293" s="35">
        <f t="shared" si="65"/>
        <v>209.20699530710343</v>
      </c>
      <c r="R293" s="28" t="str">
        <f t="shared" si="58"/>
        <v>YES</v>
      </c>
      <c r="S293" s="24" t="str">
        <f t="shared" si="66"/>
        <v xml:space="preserve"> </v>
      </c>
      <c r="T293" s="24"/>
      <c r="U293" s="24">
        <v>273</v>
      </c>
      <c r="V293" s="33">
        <f t="shared" si="68"/>
        <v>0.4800000000000002</v>
      </c>
      <c r="W293" s="35">
        <f t="shared" si="59"/>
        <v>182.88558230123888</v>
      </c>
      <c r="X293" s="28" t="str">
        <f t="shared" si="60"/>
        <v>YES</v>
      </c>
      <c r="Y293" s="24" t="str">
        <f t="shared" si="61"/>
        <v xml:space="preserve"> </v>
      </c>
      <c r="Z293" s="24"/>
      <c r="AA293" s="24">
        <v>273</v>
      </c>
      <c r="AB293" s="33">
        <f t="shared" si="69"/>
        <v>0.4800000000000002</v>
      </c>
      <c r="AC293" s="35">
        <f t="shared" si="62"/>
        <v>209.20699530710343</v>
      </c>
      <c r="AD293" s="28" t="str">
        <f t="shared" si="63"/>
        <v>YES</v>
      </c>
      <c r="AE293" s="24" t="str">
        <f t="shared" si="64"/>
        <v xml:space="preserve"> </v>
      </c>
    </row>
    <row r="294" spans="2:31">
      <c r="B294" s="3"/>
      <c r="C294" s="3"/>
      <c r="D294" s="3"/>
      <c r="F294" s="3"/>
      <c r="G294" s="3"/>
      <c r="H294" s="3"/>
      <c r="J294" s="24"/>
      <c r="K294" s="24"/>
      <c r="L294" s="24"/>
      <c r="M294" s="24"/>
      <c r="N294" s="24"/>
      <c r="O294" s="24">
        <v>274</v>
      </c>
      <c r="P294" s="33">
        <f t="shared" si="67"/>
        <v>0.48100000000000021</v>
      </c>
      <c r="Q294" s="35">
        <f t="shared" si="65"/>
        <v>208.87225425939269</v>
      </c>
      <c r="R294" s="28" t="str">
        <f t="shared" si="58"/>
        <v>YES</v>
      </c>
      <c r="S294" s="24" t="str">
        <f t="shared" si="66"/>
        <v xml:space="preserve"> </v>
      </c>
      <c r="T294" s="24"/>
      <c r="U294" s="24">
        <v>274</v>
      </c>
      <c r="V294" s="33">
        <f t="shared" si="68"/>
        <v>0.48100000000000021</v>
      </c>
      <c r="W294" s="35">
        <f t="shared" si="59"/>
        <v>182.50029571206159</v>
      </c>
      <c r="X294" s="28" t="str">
        <f t="shared" si="60"/>
        <v>YES</v>
      </c>
      <c r="Y294" s="24" t="str">
        <f t="shared" si="61"/>
        <v xml:space="preserve"> </v>
      </c>
      <c r="Z294" s="24"/>
      <c r="AA294" s="24">
        <v>274</v>
      </c>
      <c r="AB294" s="33">
        <f t="shared" si="69"/>
        <v>0.48100000000000021</v>
      </c>
      <c r="AC294" s="35">
        <f t="shared" si="62"/>
        <v>208.87225425939269</v>
      </c>
      <c r="AD294" s="28" t="str">
        <f t="shared" si="63"/>
        <v>YES</v>
      </c>
      <c r="AE294" s="24" t="str">
        <f t="shared" si="64"/>
        <v xml:space="preserve"> </v>
      </c>
    </row>
    <row r="295" spans="2:31">
      <c r="B295" s="3"/>
      <c r="C295" s="3"/>
      <c r="D295" s="3"/>
      <c r="F295" s="3"/>
      <c r="G295" s="3"/>
      <c r="H295" s="3"/>
      <c r="J295" s="24"/>
      <c r="K295" s="24"/>
      <c r="L295" s="24"/>
      <c r="M295" s="24"/>
      <c r="N295" s="24"/>
      <c r="O295" s="24">
        <v>275</v>
      </c>
      <c r="P295" s="33">
        <f t="shared" si="67"/>
        <v>0.48200000000000021</v>
      </c>
      <c r="Q295" s="35">
        <f t="shared" si="65"/>
        <v>208.53904841736826</v>
      </c>
      <c r="R295" s="28" t="str">
        <f t="shared" si="58"/>
        <v>YES</v>
      </c>
      <c r="S295" s="24" t="str">
        <f t="shared" si="66"/>
        <v xml:space="preserve"> </v>
      </c>
      <c r="T295" s="24"/>
      <c r="U295" s="24">
        <v>275</v>
      </c>
      <c r="V295" s="33">
        <f t="shared" si="68"/>
        <v>0.48200000000000021</v>
      </c>
      <c r="W295" s="35">
        <f t="shared" si="59"/>
        <v>182.11657070052695</v>
      </c>
      <c r="X295" s="28" t="str">
        <f t="shared" si="60"/>
        <v>YES</v>
      </c>
      <c r="Y295" s="24" t="str">
        <f t="shared" si="61"/>
        <v xml:space="preserve"> </v>
      </c>
      <c r="Z295" s="24"/>
      <c r="AA295" s="24">
        <v>275</v>
      </c>
      <c r="AB295" s="33">
        <f t="shared" si="69"/>
        <v>0.48200000000000021</v>
      </c>
      <c r="AC295" s="35">
        <f t="shared" si="62"/>
        <v>208.53904841736826</v>
      </c>
      <c r="AD295" s="28" t="str">
        <f t="shared" si="63"/>
        <v>YES</v>
      </c>
      <c r="AE295" s="24" t="str">
        <f t="shared" si="64"/>
        <v xml:space="preserve"> </v>
      </c>
    </row>
    <row r="296" spans="2:31">
      <c r="B296" s="3"/>
      <c r="C296" s="3"/>
      <c r="D296" s="3"/>
      <c r="F296" s="3"/>
      <c r="G296" s="3"/>
      <c r="H296" s="3"/>
      <c r="J296" s="24"/>
      <c r="K296" s="24"/>
      <c r="L296" s="24"/>
      <c r="M296" s="24"/>
      <c r="N296" s="24"/>
      <c r="O296" s="24">
        <v>276</v>
      </c>
      <c r="P296" s="33">
        <f t="shared" si="67"/>
        <v>0.48300000000000021</v>
      </c>
      <c r="Q296" s="35">
        <f t="shared" si="65"/>
        <v>208.2073678661651</v>
      </c>
      <c r="R296" s="28" t="str">
        <f t="shared" si="58"/>
        <v>YES</v>
      </c>
      <c r="S296" s="24" t="str">
        <f t="shared" si="66"/>
        <v xml:space="preserve"> </v>
      </c>
      <c r="T296" s="24"/>
      <c r="U296" s="24">
        <v>276</v>
      </c>
      <c r="V296" s="33">
        <f t="shared" si="68"/>
        <v>0.48300000000000021</v>
      </c>
      <c r="W296" s="35">
        <f t="shared" si="59"/>
        <v>181.73439740228909</v>
      </c>
      <c r="X296" s="28" t="str">
        <f t="shared" si="60"/>
        <v>YES</v>
      </c>
      <c r="Y296" s="24" t="str">
        <f t="shared" si="61"/>
        <v xml:space="preserve"> </v>
      </c>
      <c r="Z296" s="24"/>
      <c r="AA296" s="24">
        <v>276</v>
      </c>
      <c r="AB296" s="33">
        <f t="shared" si="69"/>
        <v>0.48300000000000021</v>
      </c>
      <c r="AC296" s="35">
        <f t="shared" si="62"/>
        <v>208.2073678661651</v>
      </c>
      <c r="AD296" s="28" t="str">
        <f t="shared" si="63"/>
        <v>YES</v>
      </c>
      <c r="AE296" s="24" t="str">
        <f t="shared" si="64"/>
        <v xml:space="preserve"> </v>
      </c>
    </row>
    <row r="297" spans="2:31">
      <c r="B297" s="3"/>
      <c r="C297" s="3"/>
      <c r="D297" s="3"/>
      <c r="F297" s="3"/>
      <c r="G297" s="3"/>
      <c r="H297" s="3"/>
      <c r="J297" s="24"/>
      <c r="K297" s="24"/>
      <c r="L297" s="24"/>
      <c r="M297" s="24"/>
      <c r="N297" s="24"/>
      <c r="O297" s="24">
        <v>277</v>
      </c>
      <c r="P297" s="33">
        <f t="shared" si="67"/>
        <v>0.48400000000000021</v>
      </c>
      <c r="Q297" s="35">
        <f t="shared" si="65"/>
        <v>207.87720277212924</v>
      </c>
      <c r="R297" s="28" t="str">
        <f t="shared" si="58"/>
        <v>YES</v>
      </c>
      <c r="S297" s="24" t="str">
        <f t="shared" si="66"/>
        <v xml:space="preserve"> </v>
      </c>
      <c r="T297" s="24"/>
      <c r="U297" s="24">
        <v>277</v>
      </c>
      <c r="V297" s="33">
        <f t="shared" si="68"/>
        <v>0.48400000000000021</v>
      </c>
      <c r="W297" s="35">
        <f t="shared" si="59"/>
        <v>181.3537660341868</v>
      </c>
      <c r="X297" s="28" t="str">
        <f t="shared" si="60"/>
        <v>YES</v>
      </c>
      <c r="Y297" s="24" t="str">
        <f t="shared" si="61"/>
        <v xml:space="preserve"> </v>
      </c>
      <c r="Z297" s="24"/>
      <c r="AA297" s="24">
        <v>277</v>
      </c>
      <c r="AB297" s="33">
        <f t="shared" si="69"/>
        <v>0.48400000000000021</v>
      </c>
      <c r="AC297" s="35">
        <f t="shared" si="62"/>
        <v>207.87720277212924</v>
      </c>
      <c r="AD297" s="28" t="str">
        <f t="shared" si="63"/>
        <v>YES</v>
      </c>
      <c r="AE297" s="24" t="str">
        <f t="shared" si="64"/>
        <v xml:space="preserve"> </v>
      </c>
    </row>
    <row r="298" spans="2:31">
      <c r="B298" s="3"/>
      <c r="C298" s="3"/>
      <c r="D298" s="3"/>
      <c r="F298" s="3"/>
      <c r="G298" s="3"/>
      <c r="H298" s="3"/>
      <c r="J298" s="24"/>
      <c r="K298" s="24"/>
      <c r="L298" s="24"/>
      <c r="M298" s="24"/>
      <c r="N298" s="24"/>
      <c r="O298" s="24">
        <v>278</v>
      </c>
      <c r="P298" s="33">
        <f t="shared" si="67"/>
        <v>0.48500000000000021</v>
      </c>
      <c r="Q298" s="35">
        <f t="shared" si="65"/>
        <v>207.54854338198103</v>
      </c>
      <c r="R298" s="28" t="str">
        <f t="shared" si="58"/>
        <v>YES</v>
      </c>
      <c r="S298" s="24" t="str">
        <f t="shared" si="66"/>
        <v xml:space="preserve"> </v>
      </c>
      <c r="T298" s="24"/>
      <c r="U298" s="24">
        <v>278</v>
      </c>
      <c r="V298" s="33">
        <f t="shared" si="68"/>
        <v>0.48500000000000021</v>
      </c>
      <c r="W298" s="35">
        <f t="shared" si="59"/>
        <v>180.97466689340666</v>
      </c>
      <c r="X298" s="28" t="str">
        <f t="shared" si="60"/>
        <v>YES</v>
      </c>
      <c r="Y298" s="24" t="str">
        <f t="shared" si="61"/>
        <v xml:space="preserve"> </v>
      </c>
      <c r="Z298" s="24"/>
      <c r="AA298" s="24">
        <v>278</v>
      </c>
      <c r="AB298" s="33">
        <f t="shared" si="69"/>
        <v>0.48500000000000021</v>
      </c>
      <c r="AC298" s="35">
        <f t="shared" si="62"/>
        <v>207.54854338198103</v>
      </c>
      <c r="AD298" s="28" t="str">
        <f t="shared" si="63"/>
        <v>YES</v>
      </c>
      <c r="AE298" s="24" t="str">
        <f t="shared" si="64"/>
        <v xml:space="preserve"> </v>
      </c>
    </row>
    <row r="299" spans="2:31">
      <c r="B299" s="3"/>
      <c r="C299" s="3"/>
      <c r="D299" s="3"/>
      <c r="F299" s="3"/>
      <c r="G299" s="3"/>
      <c r="H299" s="3"/>
      <c r="J299" s="24"/>
      <c r="K299" s="24"/>
      <c r="L299" s="24"/>
      <c r="M299" s="24"/>
      <c r="N299" s="24"/>
      <c r="O299" s="24">
        <v>279</v>
      </c>
      <c r="P299" s="33">
        <f t="shared" si="67"/>
        <v>0.48600000000000021</v>
      </c>
      <c r="Q299" s="35">
        <f t="shared" si="65"/>
        <v>207.22138002198849</v>
      </c>
      <c r="R299" s="28" t="str">
        <f t="shared" si="58"/>
        <v>YES</v>
      </c>
      <c r="S299" s="24" t="str">
        <f t="shared" si="66"/>
        <v xml:space="preserve"> </v>
      </c>
      <c r="T299" s="24"/>
      <c r="U299" s="24">
        <v>279</v>
      </c>
      <c r="V299" s="33">
        <f t="shared" si="68"/>
        <v>0.48600000000000021</v>
      </c>
      <c r="W299" s="35">
        <f t="shared" si="59"/>
        <v>180.59709035665648</v>
      </c>
      <c r="X299" s="28" t="str">
        <f t="shared" si="60"/>
        <v>YES</v>
      </c>
      <c r="Y299" s="24" t="str">
        <f t="shared" si="61"/>
        <v xml:space="preserve"> </v>
      </c>
      <c r="Z299" s="24"/>
      <c r="AA299" s="24">
        <v>279</v>
      </c>
      <c r="AB299" s="33">
        <f t="shared" si="69"/>
        <v>0.48600000000000021</v>
      </c>
      <c r="AC299" s="35">
        <f t="shared" si="62"/>
        <v>207.22138002198849</v>
      </c>
      <c r="AD299" s="28" t="str">
        <f t="shared" si="63"/>
        <v>YES</v>
      </c>
      <c r="AE299" s="24" t="str">
        <f t="shared" si="64"/>
        <v xml:space="preserve"> </v>
      </c>
    </row>
    <row r="300" spans="2:31">
      <c r="B300" s="3"/>
      <c r="C300" s="3"/>
      <c r="D300" s="3"/>
      <c r="F300" s="3"/>
      <c r="G300" s="3"/>
      <c r="H300" s="3"/>
      <c r="J300" s="24"/>
      <c r="K300" s="24"/>
      <c r="L300" s="24"/>
      <c r="M300" s="24"/>
      <c r="N300" s="24"/>
      <c r="O300" s="24">
        <v>280</v>
      </c>
      <c r="P300" s="33">
        <f t="shared" si="67"/>
        <v>0.48700000000000021</v>
      </c>
      <c r="Q300" s="35">
        <f t="shared" si="65"/>
        <v>206.89570309715117</v>
      </c>
      <c r="R300" s="28" t="str">
        <f t="shared" si="58"/>
        <v>YES</v>
      </c>
      <c r="S300" s="24" t="str">
        <f t="shared" si="66"/>
        <v xml:space="preserve"> </v>
      </c>
      <c r="T300" s="24"/>
      <c r="U300" s="24">
        <v>280</v>
      </c>
      <c r="V300" s="33">
        <f t="shared" si="68"/>
        <v>0.48700000000000021</v>
      </c>
      <c r="W300" s="35">
        <f t="shared" si="59"/>
        <v>180.22102687934898</v>
      </c>
      <c r="X300" s="28" t="str">
        <f t="shared" si="60"/>
        <v>YES</v>
      </c>
      <c r="Y300" s="24" t="str">
        <f t="shared" si="61"/>
        <v xml:space="preserve"> </v>
      </c>
      <c r="Z300" s="24"/>
      <c r="AA300" s="24">
        <v>280</v>
      </c>
      <c r="AB300" s="33">
        <f t="shared" si="69"/>
        <v>0.48700000000000021</v>
      </c>
      <c r="AC300" s="35">
        <f t="shared" si="62"/>
        <v>206.89570309715117</v>
      </c>
      <c r="AD300" s="28" t="str">
        <f t="shared" si="63"/>
        <v>YES</v>
      </c>
      <c r="AE300" s="24" t="str">
        <f t="shared" si="64"/>
        <v xml:space="preserve"> </v>
      </c>
    </row>
    <row r="301" spans="2:31">
      <c r="B301" s="3"/>
      <c r="C301" s="3"/>
      <c r="D301" s="3"/>
      <c r="F301" s="3"/>
      <c r="G301" s="3"/>
      <c r="H301" s="3"/>
      <c r="J301" s="24"/>
      <c r="K301" s="24"/>
      <c r="L301" s="24"/>
      <c r="M301" s="24"/>
      <c r="N301" s="24"/>
      <c r="O301" s="24">
        <v>281</v>
      </c>
      <c r="P301" s="33">
        <f t="shared" si="67"/>
        <v>0.48800000000000021</v>
      </c>
      <c r="Q301" s="35">
        <f t="shared" si="65"/>
        <v>206.57150309039346</v>
      </c>
      <c r="R301" s="28" t="str">
        <f t="shared" si="58"/>
        <v>YES</v>
      </c>
      <c r="S301" s="24" t="str">
        <f t="shared" si="66"/>
        <v xml:space="preserve"> </v>
      </c>
      <c r="T301" s="24"/>
      <c r="U301" s="24">
        <v>281</v>
      </c>
      <c r="V301" s="33">
        <f t="shared" si="68"/>
        <v>0.48800000000000021</v>
      </c>
      <c r="W301" s="35">
        <f t="shared" si="59"/>
        <v>179.84646699479509</v>
      </c>
      <c r="X301" s="28" t="str">
        <f t="shared" si="60"/>
        <v>YES</v>
      </c>
      <c r="Y301" s="24" t="str">
        <f t="shared" si="61"/>
        <v xml:space="preserve"> </v>
      </c>
      <c r="Z301" s="24"/>
      <c r="AA301" s="24">
        <v>281</v>
      </c>
      <c r="AB301" s="33">
        <f t="shared" si="69"/>
        <v>0.48800000000000021</v>
      </c>
      <c r="AC301" s="35">
        <f t="shared" si="62"/>
        <v>206.57150309039346</v>
      </c>
      <c r="AD301" s="28" t="str">
        <f t="shared" si="63"/>
        <v>YES</v>
      </c>
      <c r="AE301" s="24" t="str">
        <f t="shared" si="64"/>
        <v xml:space="preserve"> </v>
      </c>
    </row>
    <row r="302" spans="2:31">
      <c r="B302" s="3"/>
      <c r="C302" s="3"/>
      <c r="D302" s="3"/>
      <c r="F302" s="3"/>
      <c r="G302" s="3"/>
      <c r="H302" s="3"/>
      <c r="J302" s="24"/>
      <c r="K302" s="24"/>
      <c r="L302" s="24"/>
      <c r="M302" s="24"/>
      <c r="N302" s="24"/>
      <c r="O302" s="24">
        <v>282</v>
      </c>
      <c r="P302" s="33">
        <f t="shared" si="67"/>
        <v>0.48900000000000021</v>
      </c>
      <c r="Q302" s="35">
        <f t="shared" si="65"/>
        <v>206.24877056176834</v>
      </c>
      <c r="R302" s="28" t="str">
        <f t="shared" si="58"/>
        <v>YES</v>
      </c>
      <c r="S302" s="24" t="str">
        <f t="shared" si="66"/>
        <v xml:space="preserve"> </v>
      </c>
      <c r="T302" s="24"/>
      <c r="U302" s="24">
        <v>282</v>
      </c>
      <c r="V302" s="33">
        <f t="shared" si="68"/>
        <v>0.48900000000000021</v>
      </c>
      <c r="W302" s="35">
        <f t="shared" si="59"/>
        <v>179.47340131340763</v>
      </c>
      <c r="X302" s="28" t="str">
        <f t="shared" si="60"/>
        <v>YES</v>
      </c>
      <c r="Y302" s="24" t="str">
        <f t="shared" si="61"/>
        <v xml:space="preserve"> </v>
      </c>
      <c r="Z302" s="24"/>
      <c r="AA302" s="24">
        <v>282</v>
      </c>
      <c r="AB302" s="33">
        <f t="shared" si="69"/>
        <v>0.48900000000000021</v>
      </c>
      <c r="AC302" s="35">
        <f t="shared" si="62"/>
        <v>206.24877056176834</v>
      </c>
      <c r="AD302" s="28" t="str">
        <f t="shared" si="63"/>
        <v>YES</v>
      </c>
      <c r="AE302" s="24" t="str">
        <f t="shared" si="64"/>
        <v xml:space="preserve"> </v>
      </c>
    </row>
    <row r="303" spans="2:31">
      <c r="B303" s="3"/>
      <c r="C303" s="3"/>
      <c r="D303" s="3"/>
      <c r="F303" s="3"/>
      <c r="G303" s="3"/>
      <c r="H303" s="3"/>
      <c r="J303" s="24"/>
      <c r="K303" s="24"/>
      <c r="L303" s="24"/>
      <c r="M303" s="24"/>
      <c r="N303" s="24"/>
      <c r="O303" s="24">
        <v>283</v>
      </c>
      <c r="P303" s="33">
        <f t="shared" si="67"/>
        <v>0.49000000000000021</v>
      </c>
      <c r="Q303" s="35">
        <f t="shared" si="65"/>
        <v>205.92749614767061</v>
      </c>
      <c r="R303" s="28" t="str">
        <f t="shared" si="58"/>
        <v>YES</v>
      </c>
      <c r="S303" s="24" t="str">
        <f t="shared" si="66"/>
        <v xml:space="preserve"> </v>
      </c>
      <c r="T303" s="24"/>
      <c r="U303" s="24">
        <v>283</v>
      </c>
      <c r="V303" s="33">
        <f t="shared" si="68"/>
        <v>0.49000000000000021</v>
      </c>
      <c r="W303" s="35">
        <f t="shared" si="59"/>
        <v>179.10182052191459</v>
      </c>
      <c r="X303" s="28" t="str">
        <f t="shared" si="60"/>
        <v>YES</v>
      </c>
      <c r="Y303" s="24" t="str">
        <f t="shared" si="61"/>
        <v xml:space="preserve"> </v>
      </c>
      <c r="Z303" s="24"/>
      <c r="AA303" s="24">
        <v>283</v>
      </c>
      <c r="AB303" s="33">
        <f t="shared" si="69"/>
        <v>0.49000000000000021</v>
      </c>
      <c r="AC303" s="35">
        <f t="shared" si="62"/>
        <v>205.92749614767061</v>
      </c>
      <c r="AD303" s="28" t="str">
        <f t="shared" si="63"/>
        <v>YES</v>
      </c>
      <c r="AE303" s="24" t="str">
        <f t="shared" si="64"/>
        <v xml:space="preserve"> </v>
      </c>
    </row>
    <row r="304" spans="2:31">
      <c r="B304" s="3"/>
      <c r="C304" s="3"/>
      <c r="D304" s="3"/>
      <c r="F304" s="3"/>
      <c r="G304" s="3"/>
      <c r="H304" s="3"/>
      <c r="J304" s="24"/>
      <c r="K304" s="24"/>
      <c r="L304" s="24"/>
      <c r="M304" s="24"/>
      <c r="N304" s="24"/>
      <c r="O304" s="24">
        <v>284</v>
      </c>
      <c r="P304" s="33">
        <f t="shared" si="67"/>
        <v>0.49100000000000021</v>
      </c>
      <c r="Q304" s="35">
        <f t="shared" si="65"/>
        <v>205.60767056005989</v>
      </c>
      <c r="R304" s="28" t="str">
        <f t="shared" si="58"/>
        <v>YES</v>
      </c>
      <c r="S304" s="24" t="str">
        <f t="shared" si="66"/>
        <v xml:space="preserve"> </v>
      </c>
      <c r="T304" s="24"/>
      <c r="U304" s="24">
        <v>284</v>
      </c>
      <c r="V304" s="33">
        <f t="shared" si="68"/>
        <v>0.49100000000000021</v>
      </c>
      <c r="W304" s="35">
        <f t="shared" si="59"/>
        <v>178.73171538258197</v>
      </c>
      <c r="X304" s="28" t="str">
        <f t="shared" si="60"/>
        <v>YES</v>
      </c>
      <c r="Y304" s="24" t="str">
        <f t="shared" si="61"/>
        <v xml:space="preserve"> </v>
      </c>
      <c r="Z304" s="24"/>
      <c r="AA304" s="24">
        <v>284</v>
      </c>
      <c r="AB304" s="33">
        <f t="shared" si="69"/>
        <v>0.49100000000000021</v>
      </c>
      <c r="AC304" s="35">
        <f t="shared" si="62"/>
        <v>205.60767056005989</v>
      </c>
      <c r="AD304" s="28" t="str">
        <f t="shared" si="63"/>
        <v>YES</v>
      </c>
      <c r="AE304" s="24" t="str">
        <f t="shared" si="64"/>
        <v xml:space="preserve"> </v>
      </c>
    </row>
    <row r="305" spans="2:31">
      <c r="B305" s="3"/>
      <c r="C305" s="3"/>
      <c r="D305" s="3"/>
      <c r="F305" s="3"/>
      <c r="G305" s="3"/>
      <c r="H305" s="3"/>
      <c r="J305" s="24"/>
      <c r="K305" s="24"/>
      <c r="L305" s="24"/>
      <c r="M305" s="24"/>
      <c r="N305" s="24"/>
      <c r="O305" s="24">
        <v>285</v>
      </c>
      <c r="P305" s="33">
        <f t="shared" si="67"/>
        <v>0.49200000000000021</v>
      </c>
      <c r="Q305" s="35">
        <f t="shared" si="65"/>
        <v>205.28928458569294</v>
      </c>
      <c r="R305" s="28" t="str">
        <f t="shared" si="58"/>
        <v>YES</v>
      </c>
      <c r="S305" s="24" t="str">
        <f t="shared" si="66"/>
        <v xml:space="preserve"> </v>
      </c>
      <c r="T305" s="24"/>
      <c r="U305" s="24">
        <v>285</v>
      </c>
      <c r="V305" s="33">
        <f t="shared" si="68"/>
        <v>0.49200000000000021</v>
      </c>
      <c r="W305" s="35">
        <f t="shared" si="59"/>
        <v>178.36307673244602</v>
      </c>
      <c r="X305" s="28" t="str">
        <f t="shared" si="60"/>
        <v>YES</v>
      </c>
      <c r="Y305" s="24" t="str">
        <f t="shared" si="61"/>
        <v xml:space="preserve"> </v>
      </c>
      <c r="Z305" s="24"/>
      <c r="AA305" s="24">
        <v>285</v>
      </c>
      <c r="AB305" s="33">
        <f t="shared" si="69"/>
        <v>0.49200000000000021</v>
      </c>
      <c r="AC305" s="35">
        <f t="shared" si="62"/>
        <v>205.28928458569294</v>
      </c>
      <c r="AD305" s="28" t="str">
        <f t="shared" si="63"/>
        <v>YES</v>
      </c>
      <c r="AE305" s="24" t="str">
        <f t="shared" si="64"/>
        <v xml:space="preserve"> </v>
      </c>
    </row>
    <row r="306" spans="2:31">
      <c r="B306" s="3"/>
      <c r="C306" s="3"/>
      <c r="D306" s="3"/>
      <c r="F306" s="3"/>
      <c r="G306" s="3"/>
      <c r="H306" s="3"/>
      <c r="J306" s="24"/>
      <c r="K306" s="24"/>
      <c r="L306" s="24"/>
      <c r="M306" s="24"/>
      <c r="N306" s="24"/>
      <c r="O306" s="24">
        <v>286</v>
      </c>
      <c r="P306" s="33">
        <f t="shared" si="67"/>
        <v>0.49300000000000022</v>
      </c>
      <c r="Q306" s="35">
        <f t="shared" si="65"/>
        <v>204.97232908536535</v>
      </c>
      <c r="R306" s="28" t="str">
        <f t="shared" si="58"/>
        <v>YES</v>
      </c>
      <c r="S306" s="24" t="str">
        <f t="shared" si="66"/>
        <v xml:space="preserve"> </v>
      </c>
      <c r="T306" s="24"/>
      <c r="U306" s="24">
        <v>286</v>
      </c>
      <c r="V306" s="33">
        <f t="shared" si="68"/>
        <v>0.49300000000000022</v>
      </c>
      <c r="W306" s="35">
        <f t="shared" si="59"/>
        <v>177.99589548255506</v>
      </c>
      <c r="X306" s="28" t="str">
        <f t="shared" si="60"/>
        <v>YES</v>
      </c>
      <c r="Y306" s="24" t="str">
        <f t="shared" si="61"/>
        <v xml:space="preserve"> </v>
      </c>
      <c r="Z306" s="24"/>
      <c r="AA306" s="24">
        <v>286</v>
      </c>
      <c r="AB306" s="33">
        <f t="shared" si="69"/>
        <v>0.49300000000000022</v>
      </c>
      <c r="AC306" s="35">
        <f t="shared" si="62"/>
        <v>204.97232908536535</v>
      </c>
      <c r="AD306" s="28" t="str">
        <f t="shared" si="63"/>
        <v>YES</v>
      </c>
      <c r="AE306" s="24" t="str">
        <f t="shared" si="64"/>
        <v xml:space="preserve"> </v>
      </c>
    </row>
    <row r="307" spans="2:31">
      <c r="B307" s="3"/>
      <c r="C307" s="3"/>
      <c r="D307" s="3"/>
      <c r="F307" s="3"/>
      <c r="G307" s="3"/>
      <c r="H307" s="3"/>
      <c r="J307" s="24"/>
      <c r="K307" s="24"/>
      <c r="L307" s="24"/>
      <c r="M307" s="24"/>
      <c r="N307" s="24"/>
      <c r="O307" s="24">
        <v>287</v>
      </c>
      <c r="P307" s="33">
        <f t="shared" si="67"/>
        <v>0.49400000000000022</v>
      </c>
      <c r="Q307" s="35">
        <f t="shared" si="65"/>
        <v>204.65679499316252</v>
      </c>
      <c r="R307" s="28" t="str">
        <f t="shared" si="58"/>
        <v>YES</v>
      </c>
      <c r="S307" s="24" t="str">
        <f t="shared" si="66"/>
        <v xml:space="preserve"> </v>
      </c>
      <c r="T307" s="24"/>
      <c r="U307" s="24">
        <v>287</v>
      </c>
      <c r="V307" s="33">
        <f t="shared" si="68"/>
        <v>0.49400000000000022</v>
      </c>
      <c r="W307" s="35">
        <f t="shared" si="59"/>
        <v>177.63016261722024</v>
      </c>
      <c r="X307" s="28" t="str">
        <f t="shared" si="60"/>
        <v>YES</v>
      </c>
      <c r="Y307" s="24" t="str">
        <f t="shared" si="61"/>
        <v xml:space="preserve"> </v>
      </c>
      <c r="Z307" s="24"/>
      <c r="AA307" s="24">
        <v>287</v>
      </c>
      <c r="AB307" s="33">
        <f t="shared" si="69"/>
        <v>0.49400000000000022</v>
      </c>
      <c r="AC307" s="35">
        <f t="shared" si="62"/>
        <v>204.65679499316252</v>
      </c>
      <c r="AD307" s="28" t="str">
        <f t="shared" si="63"/>
        <v>YES</v>
      </c>
      <c r="AE307" s="24" t="str">
        <f t="shared" si="64"/>
        <v xml:space="preserve"> </v>
      </c>
    </row>
    <row r="308" spans="2:31">
      <c r="B308" s="3"/>
      <c r="C308" s="3"/>
      <c r="D308" s="3"/>
      <c r="F308" s="3"/>
      <c r="G308" s="3"/>
      <c r="H308" s="3"/>
      <c r="J308" s="24"/>
      <c r="K308" s="24"/>
      <c r="L308" s="24"/>
      <c r="M308" s="24"/>
      <c r="N308" s="24"/>
      <c r="O308" s="24">
        <v>288</v>
      </c>
      <c r="P308" s="33">
        <f t="shared" si="67"/>
        <v>0.49500000000000022</v>
      </c>
      <c r="Q308" s="35">
        <f t="shared" si="65"/>
        <v>204.34267331571991</v>
      </c>
      <c r="R308" s="28" t="str">
        <f t="shared" si="58"/>
        <v>YES</v>
      </c>
      <c r="S308" s="24" t="str">
        <f t="shared" si="66"/>
        <v xml:space="preserve"> </v>
      </c>
      <c r="T308" s="24"/>
      <c r="U308" s="24">
        <v>288</v>
      </c>
      <c r="V308" s="33">
        <f t="shared" si="68"/>
        <v>0.49500000000000022</v>
      </c>
      <c r="W308" s="35">
        <f t="shared" si="59"/>
        <v>177.26586919327571</v>
      </c>
      <c r="X308" s="28" t="str">
        <f t="shared" si="60"/>
        <v>YES</v>
      </c>
      <c r="Y308" s="24" t="str">
        <f t="shared" si="61"/>
        <v xml:space="preserve"> </v>
      </c>
      <c r="Z308" s="24"/>
      <c r="AA308" s="24">
        <v>288</v>
      </c>
      <c r="AB308" s="33">
        <f t="shared" si="69"/>
        <v>0.49500000000000022</v>
      </c>
      <c r="AC308" s="35">
        <f t="shared" si="62"/>
        <v>204.34267331571991</v>
      </c>
      <c r="AD308" s="28" t="str">
        <f t="shared" si="63"/>
        <v>YES</v>
      </c>
      <c r="AE308" s="24" t="str">
        <f t="shared" si="64"/>
        <v xml:space="preserve"> </v>
      </c>
    </row>
    <row r="309" spans="2:31">
      <c r="B309" s="3"/>
      <c r="C309" s="3"/>
      <c r="D309" s="3"/>
      <c r="F309" s="3"/>
      <c r="G309" s="3"/>
      <c r="H309" s="3"/>
      <c r="J309" s="24"/>
      <c r="K309" s="24"/>
      <c r="L309" s="24"/>
      <c r="M309" s="24"/>
      <c r="N309" s="24"/>
      <c r="O309" s="24">
        <v>289</v>
      </c>
      <c r="P309" s="33">
        <f t="shared" si="67"/>
        <v>0.49600000000000022</v>
      </c>
      <c r="Q309" s="35">
        <f t="shared" si="65"/>
        <v>204.0299551314915</v>
      </c>
      <c r="R309" s="28" t="str">
        <f t="shared" si="58"/>
        <v>YES</v>
      </c>
      <c r="S309" s="24" t="str">
        <f t="shared" si="66"/>
        <v xml:space="preserve"> </v>
      </c>
      <c r="T309" s="24"/>
      <c r="U309" s="24">
        <v>289</v>
      </c>
      <c r="V309" s="33">
        <f t="shared" si="68"/>
        <v>0.49600000000000022</v>
      </c>
      <c r="W309" s="35">
        <f t="shared" si="59"/>
        <v>176.90300633934726</v>
      </c>
      <c r="X309" s="28" t="str">
        <f t="shared" si="60"/>
        <v>YES</v>
      </c>
      <c r="Y309" s="24" t="str">
        <f t="shared" si="61"/>
        <v xml:space="preserve"> </v>
      </c>
      <c r="Z309" s="24"/>
      <c r="AA309" s="24">
        <v>289</v>
      </c>
      <c r="AB309" s="33">
        <f t="shared" si="69"/>
        <v>0.49600000000000022</v>
      </c>
      <c r="AC309" s="35">
        <f t="shared" si="62"/>
        <v>204.0299551314915</v>
      </c>
      <c r="AD309" s="28" t="str">
        <f t="shared" si="63"/>
        <v>YES</v>
      </c>
      <c r="AE309" s="24" t="str">
        <f t="shared" si="64"/>
        <v xml:space="preserve"> </v>
      </c>
    </row>
    <row r="310" spans="2:31">
      <c r="B310" s="3"/>
      <c r="C310" s="3"/>
      <c r="D310" s="3"/>
      <c r="F310" s="3"/>
      <c r="G310" s="3"/>
      <c r="H310" s="3"/>
      <c r="J310" s="24"/>
      <c r="K310" s="24"/>
      <c r="L310" s="24"/>
      <c r="M310" s="24"/>
      <c r="N310" s="24"/>
      <c r="O310" s="24">
        <v>290</v>
      </c>
      <c r="P310" s="33">
        <f t="shared" si="67"/>
        <v>0.49700000000000022</v>
      </c>
      <c r="Q310" s="35">
        <f t="shared" si="65"/>
        <v>203.71863159002811</v>
      </c>
      <c r="R310" s="28" t="str">
        <f t="shared" si="58"/>
        <v>YES</v>
      </c>
      <c r="S310" s="24" t="str">
        <f t="shared" si="66"/>
        <v xml:space="preserve"> </v>
      </c>
      <c r="T310" s="24"/>
      <c r="U310" s="24">
        <v>290</v>
      </c>
      <c r="V310" s="33">
        <f t="shared" si="68"/>
        <v>0.49700000000000022</v>
      </c>
      <c r="W310" s="35">
        <f t="shared" si="59"/>
        <v>176.54156525513037</v>
      </c>
      <c r="X310" s="28" t="str">
        <f t="shared" si="60"/>
        <v>YES</v>
      </c>
      <c r="Y310" s="24" t="str">
        <f t="shared" si="61"/>
        <v xml:space="preserve"> </v>
      </c>
      <c r="Z310" s="24"/>
      <c r="AA310" s="24">
        <v>290</v>
      </c>
      <c r="AB310" s="33">
        <f t="shared" si="69"/>
        <v>0.49700000000000022</v>
      </c>
      <c r="AC310" s="35">
        <f t="shared" si="62"/>
        <v>203.71863159002811</v>
      </c>
      <c r="AD310" s="28" t="str">
        <f t="shared" si="63"/>
        <v>YES</v>
      </c>
      <c r="AE310" s="24" t="str">
        <f t="shared" si="64"/>
        <v xml:space="preserve"> </v>
      </c>
    </row>
    <row r="311" spans="2:31">
      <c r="B311" s="3"/>
      <c r="C311" s="3"/>
      <c r="D311" s="3"/>
      <c r="F311" s="3"/>
      <c r="G311" s="3"/>
      <c r="H311" s="3"/>
      <c r="J311" s="24"/>
      <c r="K311" s="24"/>
      <c r="L311" s="24"/>
      <c r="M311" s="24"/>
      <c r="N311" s="24"/>
      <c r="O311" s="24">
        <v>291</v>
      </c>
      <c r="P311" s="33">
        <f t="shared" si="67"/>
        <v>0.49800000000000022</v>
      </c>
      <c r="Q311" s="35">
        <f t="shared" si="65"/>
        <v>203.40869391126358</v>
      </c>
      <c r="R311" s="28" t="str">
        <f t="shared" si="58"/>
        <v>YES</v>
      </c>
      <c r="S311" s="24" t="str">
        <f t="shared" si="66"/>
        <v xml:space="preserve"> </v>
      </c>
      <c r="T311" s="24"/>
      <c r="U311" s="24">
        <v>291</v>
      </c>
      <c r="V311" s="33">
        <f t="shared" si="68"/>
        <v>0.49800000000000022</v>
      </c>
      <c r="W311" s="35">
        <f t="shared" si="59"/>
        <v>176.18153721067642</v>
      </c>
      <c r="X311" s="28" t="str">
        <f t="shared" si="60"/>
        <v>YES</v>
      </c>
      <c r="Y311" s="24" t="str">
        <f t="shared" si="61"/>
        <v xml:space="preserve"> </v>
      </c>
      <c r="Z311" s="24"/>
      <c r="AA311" s="24">
        <v>291</v>
      </c>
      <c r="AB311" s="33">
        <f t="shared" si="69"/>
        <v>0.49800000000000022</v>
      </c>
      <c r="AC311" s="35">
        <f t="shared" si="62"/>
        <v>203.40869391126358</v>
      </c>
      <c r="AD311" s="28" t="str">
        <f t="shared" si="63"/>
        <v>YES</v>
      </c>
      <c r="AE311" s="24" t="str">
        <f t="shared" si="64"/>
        <v xml:space="preserve"> </v>
      </c>
    </row>
    <row r="312" spans="2:31">
      <c r="B312" s="3"/>
      <c r="C312" s="3"/>
      <c r="D312" s="3"/>
      <c r="F312" s="3"/>
      <c r="G312" s="3"/>
      <c r="H312" s="3"/>
      <c r="J312" s="24"/>
      <c r="K312" s="24"/>
      <c r="L312" s="24"/>
      <c r="M312" s="24"/>
      <c r="N312" s="24"/>
      <c r="O312" s="24">
        <v>292</v>
      </c>
      <c r="P312" s="33">
        <f t="shared" si="67"/>
        <v>0.49900000000000022</v>
      </c>
      <c r="Q312" s="35">
        <f t="shared" si="65"/>
        <v>203.10013338481008</v>
      </c>
      <c r="R312" s="28" t="str">
        <f t="shared" si="58"/>
        <v>YES</v>
      </c>
      <c r="S312" s="24" t="str">
        <f t="shared" si="66"/>
        <v xml:space="preserve"> </v>
      </c>
      <c r="T312" s="24"/>
      <c r="U312" s="24">
        <v>292</v>
      </c>
      <c r="V312" s="33">
        <f t="shared" si="68"/>
        <v>0.49900000000000022</v>
      </c>
      <c r="W312" s="35">
        <f t="shared" si="59"/>
        <v>175.82291354568792</v>
      </c>
      <c r="X312" s="28" t="str">
        <f t="shared" si="60"/>
        <v>YES</v>
      </c>
      <c r="Y312" s="24" t="str">
        <f t="shared" si="61"/>
        <v xml:space="preserve"> </v>
      </c>
      <c r="Z312" s="24"/>
      <c r="AA312" s="24">
        <v>292</v>
      </c>
      <c r="AB312" s="33">
        <f t="shared" si="69"/>
        <v>0.49900000000000022</v>
      </c>
      <c r="AC312" s="35">
        <f t="shared" si="62"/>
        <v>203.10013338481008</v>
      </c>
      <c r="AD312" s="28" t="str">
        <f t="shared" si="63"/>
        <v>YES</v>
      </c>
      <c r="AE312" s="24" t="str">
        <f t="shared" si="64"/>
        <v xml:space="preserve"> </v>
      </c>
    </row>
    <row r="313" spans="2:31">
      <c r="B313" s="3"/>
      <c r="C313" s="3"/>
      <c r="D313" s="3"/>
      <c r="F313" s="3"/>
      <c r="G313" s="3"/>
      <c r="H313" s="3"/>
      <c r="J313" s="24"/>
      <c r="K313" s="24"/>
      <c r="L313" s="24"/>
      <c r="M313" s="24"/>
      <c r="N313" s="24"/>
      <c r="O313" s="24">
        <v>293</v>
      </c>
      <c r="P313" s="33">
        <f t="shared" si="67"/>
        <v>0.50000000000000022</v>
      </c>
      <c r="Q313" s="35">
        <f t="shared" si="65"/>
        <v>202.79294136926137</v>
      </c>
      <c r="R313" s="28" t="str">
        <f t="shared" si="58"/>
        <v>YES</v>
      </c>
      <c r="S313" s="24" t="str">
        <f t="shared" si="66"/>
        <v xml:space="preserve"> </v>
      </c>
      <c r="T313" s="24"/>
      <c r="U313" s="24">
        <v>293</v>
      </c>
      <c r="V313" s="33">
        <f t="shared" si="68"/>
        <v>0.50000000000000022</v>
      </c>
      <c r="W313" s="35">
        <f t="shared" si="59"/>
        <v>175.46568566882178</v>
      </c>
      <c r="X313" s="28" t="str">
        <f t="shared" si="60"/>
        <v>YES</v>
      </c>
      <c r="Y313" s="24" t="str">
        <f t="shared" si="61"/>
        <v xml:space="preserve"> </v>
      </c>
      <c r="Z313" s="24"/>
      <c r="AA313" s="24">
        <v>293</v>
      </c>
      <c r="AB313" s="33">
        <f t="shared" si="69"/>
        <v>0.50000000000000022</v>
      </c>
      <c r="AC313" s="35">
        <f t="shared" si="62"/>
        <v>202.79294136926137</v>
      </c>
      <c r="AD313" s="28" t="str">
        <f t="shared" si="63"/>
        <v>YES</v>
      </c>
      <c r="AE313" s="24" t="str">
        <f t="shared" si="64"/>
        <v xml:space="preserve"> </v>
      </c>
    </row>
    <row r="314" spans="2:31">
      <c r="B314" s="3"/>
      <c r="C314" s="3"/>
      <c r="D314" s="3"/>
      <c r="F314" s="3"/>
      <c r="G314" s="3"/>
      <c r="H314" s="3"/>
      <c r="J314" s="24"/>
      <c r="K314" s="24"/>
      <c r="L314" s="24"/>
      <c r="M314" s="24"/>
      <c r="N314" s="24"/>
      <c r="O314" s="24">
        <v>294</v>
      </c>
      <c r="P314" s="33">
        <f t="shared" si="67"/>
        <v>0.50100000000000022</v>
      </c>
      <c r="Q314" s="35">
        <f t="shared" si="65"/>
        <v>202.48710929150496</v>
      </c>
      <c r="R314" s="28" t="str">
        <f t="shared" si="58"/>
        <v>YES</v>
      </c>
      <c r="S314" s="24" t="str">
        <f t="shared" si="66"/>
        <v xml:space="preserve"> </v>
      </c>
      <c r="T314" s="24"/>
      <c r="U314" s="24">
        <v>294</v>
      </c>
      <c r="V314" s="33">
        <f t="shared" si="68"/>
        <v>0.50100000000000022</v>
      </c>
      <c r="W314" s="35">
        <f t="shared" si="59"/>
        <v>175.10984505700139</v>
      </c>
      <c r="X314" s="28" t="str">
        <f t="shared" si="60"/>
        <v>YES</v>
      </c>
      <c r="Y314" s="24" t="str">
        <f t="shared" si="61"/>
        <v xml:space="preserve"> </v>
      </c>
      <c r="Z314" s="24"/>
      <c r="AA314" s="24">
        <v>294</v>
      </c>
      <c r="AB314" s="33">
        <f t="shared" si="69"/>
        <v>0.50100000000000022</v>
      </c>
      <c r="AC314" s="35">
        <f t="shared" si="62"/>
        <v>202.48710929150496</v>
      </c>
      <c r="AD314" s="28" t="str">
        <f t="shared" si="63"/>
        <v>YES</v>
      </c>
      <c r="AE314" s="24" t="str">
        <f t="shared" si="64"/>
        <v xml:space="preserve"> </v>
      </c>
    </row>
    <row r="315" spans="2:31">
      <c r="B315" s="3"/>
      <c r="C315" s="3"/>
      <c r="D315" s="3"/>
      <c r="F315" s="3"/>
      <c r="G315" s="3"/>
      <c r="H315" s="3"/>
      <c r="J315" s="24"/>
      <c r="K315" s="24"/>
      <c r="L315" s="24"/>
      <c r="M315" s="24"/>
      <c r="N315" s="24"/>
      <c r="O315" s="24">
        <v>295</v>
      </c>
      <c r="P315" s="33">
        <f t="shared" si="67"/>
        <v>0.50200000000000022</v>
      </c>
      <c r="Q315" s="35">
        <f t="shared" si="65"/>
        <v>202.18262864604213</v>
      </c>
      <c r="R315" s="28" t="str">
        <f t="shared" si="58"/>
        <v>YES</v>
      </c>
      <c r="S315" s="24" t="str">
        <f t="shared" si="66"/>
        <v xml:space="preserve"> </v>
      </c>
      <c r="T315" s="24"/>
      <c r="U315" s="24">
        <v>295</v>
      </c>
      <c r="V315" s="33">
        <f t="shared" si="68"/>
        <v>0.50200000000000022</v>
      </c>
      <c r="W315" s="35">
        <f t="shared" si="59"/>
        <v>174.75538325473647</v>
      </c>
      <c r="X315" s="28" t="str">
        <f t="shared" si="60"/>
        <v>YES</v>
      </c>
      <c r="Y315" s="24" t="str">
        <f t="shared" si="61"/>
        <v xml:space="preserve"> </v>
      </c>
      <c r="Z315" s="24"/>
      <c r="AA315" s="24">
        <v>295</v>
      </c>
      <c r="AB315" s="33">
        <f t="shared" si="69"/>
        <v>0.50200000000000022</v>
      </c>
      <c r="AC315" s="35">
        <f t="shared" si="62"/>
        <v>202.18262864604213</v>
      </c>
      <c r="AD315" s="28" t="str">
        <f t="shared" si="63"/>
        <v>YES</v>
      </c>
      <c r="AE315" s="24" t="str">
        <f t="shared" si="64"/>
        <v xml:space="preserve"> </v>
      </c>
    </row>
    <row r="316" spans="2:31">
      <c r="B316" s="3"/>
      <c r="C316" s="3"/>
      <c r="D316" s="3"/>
      <c r="F316" s="3"/>
      <c r="G316" s="3"/>
      <c r="H316" s="3"/>
      <c r="J316" s="24"/>
      <c r="K316" s="24"/>
      <c r="L316" s="24"/>
      <c r="M316" s="24"/>
      <c r="N316" s="24"/>
      <c r="O316" s="24">
        <v>296</v>
      </c>
      <c r="P316" s="33">
        <f t="shared" si="67"/>
        <v>0.50300000000000022</v>
      </c>
      <c r="Q316" s="35">
        <f t="shared" si="65"/>
        <v>201.87949099431597</v>
      </c>
      <c r="R316" s="28" t="str">
        <f t="shared" si="58"/>
        <v>YES</v>
      </c>
      <c r="S316" s="24" t="str">
        <f t="shared" si="66"/>
        <v xml:space="preserve"> </v>
      </c>
      <c r="T316" s="24"/>
      <c r="U316" s="24">
        <v>296</v>
      </c>
      <c r="V316" s="33">
        <f t="shared" si="68"/>
        <v>0.50300000000000022</v>
      </c>
      <c r="W316" s="35">
        <f t="shared" si="59"/>
        <v>174.40229187345136</v>
      </c>
      <c r="X316" s="28" t="str">
        <f t="shared" si="60"/>
        <v>YES</v>
      </c>
      <c r="Y316" s="24" t="str">
        <f t="shared" si="61"/>
        <v xml:space="preserve"> </v>
      </c>
      <c r="Z316" s="24"/>
      <c r="AA316" s="24">
        <v>296</v>
      </c>
      <c r="AB316" s="33">
        <f t="shared" si="69"/>
        <v>0.50300000000000022</v>
      </c>
      <c r="AC316" s="35">
        <f t="shared" si="62"/>
        <v>201.87949099431597</v>
      </c>
      <c r="AD316" s="28" t="str">
        <f t="shared" si="63"/>
        <v>YES</v>
      </c>
      <c r="AE316" s="24" t="str">
        <f t="shared" si="64"/>
        <v xml:space="preserve"> </v>
      </c>
    </row>
    <row r="317" spans="2:31">
      <c r="B317" s="3"/>
      <c r="C317" s="3"/>
      <c r="D317" s="3"/>
      <c r="F317" s="3"/>
      <c r="G317" s="3"/>
      <c r="H317" s="3"/>
      <c r="J317" s="24"/>
      <c r="K317" s="24"/>
      <c r="L317" s="24"/>
      <c r="M317" s="24"/>
      <c r="N317" s="24"/>
      <c r="O317" s="24">
        <v>297</v>
      </c>
      <c r="P317" s="33">
        <f t="shared" si="67"/>
        <v>0.50400000000000023</v>
      </c>
      <c r="Q317" s="35">
        <f t="shared" si="65"/>
        <v>201.5776879640479</v>
      </c>
      <c r="R317" s="28" t="str">
        <f t="shared" si="58"/>
        <v>YES</v>
      </c>
      <c r="S317" s="24" t="str">
        <f t="shared" si="66"/>
        <v xml:space="preserve"> </v>
      </c>
      <c r="T317" s="24"/>
      <c r="U317" s="24">
        <v>297</v>
      </c>
      <c r="V317" s="33">
        <f t="shared" si="68"/>
        <v>0.50400000000000023</v>
      </c>
      <c r="W317" s="35">
        <f t="shared" si="59"/>
        <v>174.05056259082119</v>
      </c>
      <c r="X317" s="28" t="str">
        <f t="shared" si="60"/>
        <v>YES</v>
      </c>
      <c r="Y317" s="24" t="str">
        <f t="shared" si="61"/>
        <v xml:space="preserve"> </v>
      </c>
      <c r="Z317" s="24"/>
      <c r="AA317" s="24">
        <v>297</v>
      </c>
      <c r="AB317" s="33">
        <f t="shared" si="69"/>
        <v>0.50400000000000023</v>
      </c>
      <c r="AC317" s="35">
        <f t="shared" si="62"/>
        <v>201.5776879640479</v>
      </c>
      <c r="AD317" s="28" t="str">
        <f t="shared" si="63"/>
        <v>YES</v>
      </c>
      <c r="AE317" s="24" t="str">
        <f t="shared" si="64"/>
        <v xml:space="preserve"> </v>
      </c>
    </row>
    <row r="318" spans="2:31">
      <c r="B318" s="3"/>
      <c r="C318" s="3"/>
      <c r="D318" s="3"/>
      <c r="F318" s="3"/>
      <c r="G318" s="3"/>
      <c r="H318" s="3"/>
      <c r="J318" s="24"/>
      <c r="K318" s="24"/>
      <c r="L318" s="24"/>
      <c r="M318" s="24"/>
      <c r="N318" s="24"/>
      <c r="O318" s="24">
        <v>298</v>
      </c>
      <c r="P318" s="33">
        <f t="shared" si="67"/>
        <v>0.50500000000000023</v>
      </c>
      <c r="Q318" s="35">
        <f t="shared" si="65"/>
        <v>201.27721124858152</v>
      </c>
      <c r="R318" s="28" t="str">
        <f t="shared" si="58"/>
        <v>YES</v>
      </c>
      <c r="S318" s="24" t="str">
        <f t="shared" si="66"/>
        <v xml:space="preserve"> </v>
      </c>
      <c r="T318" s="24"/>
      <c r="U318" s="24">
        <v>298</v>
      </c>
      <c r="V318" s="33">
        <f t="shared" si="68"/>
        <v>0.50500000000000023</v>
      </c>
      <c r="W318" s="35">
        <f t="shared" si="59"/>
        <v>173.70018715011577</v>
      </c>
      <c r="X318" s="28" t="str">
        <f t="shared" si="60"/>
        <v>YES</v>
      </c>
      <c r="Y318" s="24" t="str">
        <f t="shared" si="61"/>
        <v xml:space="preserve"> </v>
      </c>
      <c r="Z318" s="24"/>
      <c r="AA318" s="24">
        <v>298</v>
      </c>
      <c r="AB318" s="33">
        <f t="shared" si="69"/>
        <v>0.50500000000000023</v>
      </c>
      <c r="AC318" s="35">
        <f t="shared" si="62"/>
        <v>201.27721124858152</v>
      </c>
      <c r="AD318" s="28" t="str">
        <f t="shared" si="63"/>
        <v>YES</v>
      </c>
      <c r="AE318" s="24" t="str">
        <f t="shared" si="64"/>
        <v xml:space="preserve"> </v>
      </c>
    </row>
    <row r="319" spans="2:31">
      <c r="B319" s="3"/>
      <c r="C319" s="3"/>
      <c r="D319" s="3"/>
      <c r="F319" s="3"/>
      <c r="G319" s="3"/>
      <c r="H319" s="3"/>
      <c r="J319" s="24"/>
      <c r="K319" s="24"/>
      <c r="L319" s="24"/>
      <c r="M319" s="24"/>
      <c r="N319" s="24"/>
      <c r="O319" s="24">
        <v>299</v>
      </c>
      <c r="P319" s="33">
        <f t="shared" si="67"/>
        <v>0.50600000000000023</v>
      </c>
      <c r="Q319" s="35">
        <f t="shared" si="65"/>
        <v>200.97805260623463</v>
      </c>
      <c r="R319" s="28" t="str">
        <f t="shared" si="58"/>
        <v>YES</v>
      </c>
      <c r="S319" s="24" t="str">
        <f t="shared" si="66"/>
        <v xml:space="preserve"> </v>
      </c>
      <c r="T319" s="24"/>
      <c r="U319" s="24">
        <v>299</v>
      </c>
      <c r="V319" s="33">
        <f t="shared" si="68"/>
        <v>0.50600000000000023</v>
      </c>
      <c r="W319" s="35">
        <f t="shared" si="59"/>
        <v>173.35115735955165</v>
      </c>
      <c r="X319" s="28" t="str">
        <f t="shared" si="60"/>
        <v>YES</v>
      </c>
      <c r="Y319" s="24" t="str">
        <f t="shared" si="61"/>
        <v xml:space="preserve"> </v>
      </c>
      <c r="Z319" s="24"/>
      <c r="AA319" s="24">
        <v>299</v>
      </c>
      <c r="AB319" s="33">
        <f t="shared" si="69"/>
        <v>0.50600000000000023</v>
      </c>
      <c r="AC319" s="35">
        <f t="shared" si="62"/>
        <v>200.97805260623463</v>
      </c>
      <c r="AD319" s="28" t="str">
        <f t="shared" si="63"/>
        <v>YES</v>
      </c>
      <c r="AE319" s="24" t="str">
        <f t="shared" si="64"/>
        <v xml:space="preserve"> </v>
      </c>
    </row>
    <row r="320" spans="2:31">
      <c r="B320" s="3"/>
      <c r="C320" s="3"/>
      <c r="D320" s="3"/>
      <c r="F320" s="3"/>
      <c r="G320" s="3"/>
      <c r="H320" s="3"/>
      <c r="J320" s="24"/>
      <c r="K320" s="24"/>
      <c r="L320" s="24"/>
      <c r="M320" s="24"/>
      <c r="N320" s="24"/>
      <c r="O320" s="24">
        <v>300</v>
      </c>
      <c r="P320" s="33">
        <f t="shared" si="67"/>
        <v>0.50700000000000023</v>
      </c>
      <c r="Q320" s="35">
        <f t="shared" si="65"/>
        <v>200.68020385965869</v>
      </c>
      <c r="R320" s="28" t="str">
        <f t="shared" si="58"/>
        <v>YES</v>
      </c>
      <c r="S320" s="24" t="str">
        <f t="shared" si="66"/>
        <v xml:space="preserve"> </v>
      </c>
      <c r="T320" s="24"/>
      <c r="U320" s="24">
        <v>300</v>
      </c>
      <c r="V320" s="33">
        <f t="shared" si="68"/>
        <v>0.50700000000000023</v>
      </c>
      <c r="W320" s="35">
        <f t="shared" si="59"/>
        <v>173.00346509165144</v>
      </c>
      <c r="X320" s="28" t="str">
        <f t="shared" si="60"/>
        <v>YES</v>
      </c>
      <c r="Y320" s="24" t="str">
        <f t="shared" si="61"/>
        <v xml:space="preserve"> </v>
      </c>
      <c r="Z320" s="24"/>
      <c r="AA320" s="24">
        <v>300</v>
      </c>
      <c r="AB320" s="33">
        <f t="shared" si="69"/>
        <v>0.50700000000000023</v>
      </c>
      <c r="AC320" s="35">
        <f t="shared" si="62"/>
        <v>200.68020385965869</v>
      </c>
      <c r="AD320" s="28" t="str">
        <f t="shared" si="63"/>
        <v>YES</v>
      </c>
      <c r="AE320" s="24" t="str">
        <f t="shared" si="64"/>
        <v xml:space="preserve"> </v>
      </c>
    </row>
    <row r="321" spans="2:31">
      <c r="B321" s="3"/>
      <c r="C321" s="3"/>
      <c r="D321" s="3"/>
      <c r="F321" s="3"/>
      <c r="G321" s="3"/>
      <c r="H321" s="3"/>
      <c r="J321" s="24"/>
      <c r="K321" s="24"/>
      <c r="L321" s="24"/>
      <c r="M321" s="24"/>
      <c r="N321" s="24"/>
      <c r="O321" s="24">
        <v>301</v>
      </c>
      <c r="P321" s="33">
        <f t="shared" si="67"/>
        <v>0.50800000000000023</v>
      </c>
      <c r="Q321" s="35">
        <f t="shared" si="65"/>
        <v>200.38365689520606</v>
      </c>
      <c r="R321" s="28" t="str">
        <f t="shared" si="58"/>
        <v>YES</v>
      </c>
      <c r="S321" s="24" t="str">
        <f t="shared" si="66"/>
        <v xml:space="preserve"> </v>
      </c>
      <c r="T321" s="24"/>
      <c r="U321" s="24">
        <v>301</v>
      </c>
      <c r="V321" s="33">
        <f t="shared" si="68"/>
        <v>0.50800000000000023</v>
      </c>
      <c r="W321" s="35">
        <f t="shared" si="59"/>
        <v>172.65710228261096</v>
      </c>
      <c r="X321" s="28" t="str">
        <f t="shared" si="60"/>
        <v>YES</v>
      </c>
      <c r="Y321" s="24" t="str">
        <f t="shared" si="61"/>
        <v xml:space="preserve"> </v>
      </c>
      <c r="Z321" s="24"/>
      <c r="AA321" s="24">
        <v>301</v>
      </c>
      <c r="AB321" s="33">
        <f t="shared" si="69"/>
        <v>0.50800000000000023</v>
      </c>
      <c r="AC321" s="35">
        <f t="shared" si="62"/>
        <v>200.38365689520606</v>
      </c>
      <c r="AD321" s="28" t="str">
        <f t="shared" si="63"/>
        <v>YES</v>
      </c>
      <c r="AE321" s="24" t="str">
        <f t="shared" si="64"/>
        <v xml:space="preserve"> </v>
      </c>
    </row>
    <row r="322" spans="2:31">
      <c r="B322" s="3"/>
      <c r="C322" s="3"/>
      <c r="D322" s="3"/>
      <c r="F322" s="3"/>
      <c r="G322" s="3"/>
      <c r="H322" s="3"/>
      <c r="J322" s="24"/>
      <c r="K322" s="24"/>
      <c r="L322" s="24"/>
      <c r="M322" s="24"/>
      <c r="N322" s="24"/>
      <c r="O322" s="24">
        <v>302</v>
      </c>
      <c r="P322" s="33">
        <f t="shared" si="67"/>
        <v>0.50900000000000023</v>
      </c>
      <c r="Q322" s="35">
        <f t="shared" si="65"/>
        <v>200.08840366230453</v>
      </c>
      <c r="R322" s="28" t="str">
        <f t="shared" si="58"/>
        <v>YES</v>
      </c>
      <c r="S322" s="24" t="str">
        <f t="shared" si="66"/>
        <v xml:space="preserve"> </v>
      </c>
      <c r="T322" s="24"/>
      <c r="U322" s="24">
        <v>302</v>
      </c>
      <c r="V322" s="33">
        <f t="shared" si="68"/>
        <v>0.50900000000000023</v>
      </c>
      <c r="W322" s="35">
        <f t="shared" si="59"/>
        <v>172.3120609316739</v>
      </c>
      <c r="X322" s="28" t="str">
        <f t="shared" si="60"/>
        <v>YES</v>
      </c>
      <c r="Y322" s="24" t="str">
        <f t="shared" si="61"/>
        <v xml:space="preserve"> </v>
      </c>
      <c r="Z322" s="24"/>
      <c r="AA322" s="24">
        <v>302</v>
      </c>
      <c r="AB322" s="33">
        <f t="shared" si="69"/>
        <v>0.50900000000000023</v>
      </c>
      <c r="AC322" s="35">
        <f t="shared" si="62"/>
        <v>200.08840366230453</v>
      </c>
      <c r="AD322" s="28" t="str">
        <f t="shared" si="63"/>
        <v>YES</v>
      </c>
      <c r="AE322" s="24" t="str">
        <f t="shared" si="64"/>
        <v xml:space="preserve"> </v>
      </c>
    </row>
    <row r="323" spans="2:31">
      <c r="B323" s="3"/>
      <c r="C323" s="3"/>
      <c r="D323" s="3"/>
      <c r="F323" s="3"/>
      <c r="G323" s="3"/>
      <c r="H323" s="3"/>
      <c r="J323" s="24"/>
      <c r="K323" s="24"/>
      <c r="L323" s="24"/>
      <c r="M323" s="24"/>
      <c r="N323" s="24"/>
      <c r="O323" s="24">
        <v>303</v>
      </c>
      <c r="P323" s="33">
        <f t="shared" si="67"/>
        <v>0.51000000000000023</v>
      </c>
      <c r="Q323" s="35">
        <f t="shared" si="65"/>
        <v>199.79443617283897</v>
      </c>
      <c r="R323" s="28" t="str">
        <f t="shared" si="58"/>
        <v>YES</v>
      </c>
      <c r="S323" s="24" t="str">
        <f t="shared" si="66"/>
        <v xml:space="preserve"> </v>
      </c>
      <c r="T323" s="24"/>
      <c r="U323" s="24">
        <v>303</v>
      </c>
      <c r="V323" s="33">
        <f t="shared" si="68"/>
        <v>0.51000000000000023</v>
      </c>
      <c r="W323" s="35">
        <f t="shared" si="59"/>
        <v>171.96833310051323</v>
      </c>
      <c r="X323" s="28" t="str">
        <f t="shared" si="60"/>
        <v>YES</v>
      </c>
      <c r="Y323" s="24" t="str">
        <f t="shared" si="61"/>
        <v xml:space="preserve"> </v>
      </c>
      <c r="Z323" s="24"/>
      <c r="AA323" s="24">
        <v>303</v>
      </c>
      <c r="AB323" s="33">
        <f t="shared" si="69"/>
        <v>0.51000000000000023</v>
      </c>
      <c r="AC323" s="35">
        <f t="shared" si="62"/>
        <v>199.79443617283897</v>
      </c>
      <c r="AD323" s="28" t="str">
        <f t="shared" si="63"/>
        <v>YES</v>
      </c>
      <c r="AE323" s="24" t="str">
        <f t="shared" si="64"/>
        <v xml:space="preserve"> </v>
      </c>
    </row>
    <row r="324" spans="2:31">
      <c r="B324" s="3"/>
      <c r="C324" s="3"/>
      <c r="D324" s="3"/>
      <c r="F324" s="3"/>
      <c r="G324" s="3"/>
      <c r="H324" s="3"/>
      <c r="J324" s="24"/>
      <c r="K324" s="24"/>
      <c r="L324" s="24"/>
      <c r="M324" s="24"/>
      <c r="N324" s="24"/>
      <c r="O324" s="24">
        <v>304</v>
      </c>
      <c r="P324" s="33">
        <f t="shared" si="67"/>
        <v>0.51100000000000023</v>
      </c>
      <c r="Q324" s="35">
        <f t="shared" si="65"/>
        <v>199.50174650054112</v>
      </c>
      <c r="R324" s="28" t="str">
        <f t="shared" si="58"/>
        <v>YES</v>
      </c>
      <c r="S324" s="24" t="str">
        <f t="shared" si="66"/>
        <v xml:space="preserve"> </v>
      </c>
      <c r="T324" s="24"/>
      <c r="U324" s="24">
        <v>304</v>
      </c>
      <c r="V324" s="33">
        <f t="shared" si="68"/>
        <v>0.51100000000000023</v>
      </c>
      <c r="W324" s="35">
        <f t="shared" si="59"/>
        <v>171.62591091262104</v>
      </c>
      <c r="X324" s="28" t="str">
        <f t="shared" si="60"/>
        <v>YES</v>
      </c>
      <c r="Y324" s="24" t="str">
        <f t="shared" si="61"/>
        <v xml:space="preserve"> </v>
      </c>
      <c r="Z324" s="24"/>
      <c r="AA324" s="24">
        <v>304</v>
      </c>
      <c r="AB324" s="33">
        <f t="shared" si="69"/>
        <v>0.51100000000000023</v>
      </c>
      <c r="AC324" s="35">
        <f t="shared" si="62"/>
        <v>199.50174650054112</v>
      </c>
      <c r="AD324" s="28" t="str">
        <f t="shared" si="63"/>
        <v>YES</v>
      </c>
      <c r="AE324" s="24" t="str">
        <f t="shared" si="64"/>
        <v xml:space="preserve"> </v>
      </c>
    </row>
    <row r="325" spans="2:31">
      <c r="B325" s="3"/>
      <c r="C325" s="3"/>
      <c r="D325" s="3"/>
      <c r="F325" s="3"/>
      <c r="G325" s="3"/>
      <c r="H325" s="3"/>
      <c r="J325" s="24"/>
      <c r="K325" s="24"/>
      <c r="L325" s="24"/>
      <c r="M325" s="24"/>
      <c r="N325" s="24"/>
      <c r="O325" s="24">
        <v>305</v>
      </c>
      <c r="P325" s="33">
        <f t="shared" si="67"/>
        <v>0.51200000000000023</v>
      </c>
      <c r="Q325" s="35">
        <f t="shared" si="65"/>
        <v>199.21032678038534</v>
      </c>
      <c r="R325" s="28" t="str">
        <f t="shared" si="58"/>
        <v>YES</v>
      </c>
      <c r="S325" s="24" t="str">
        <f t="shared" si="66"/>
        <v xml:space="preserve"> </v>
      </c>
      <c r="T325" s="24"/>
      <c r="U325" s="24">
        <v>305</v>
      </c>
      <c r="V325" s="33">
        <f t="shared" si="68"/>
        <v>0.51200000000000023</v>
      </c>
      <c r="W325" s="35">
        <f t="shared" si="59"/>
        <v>171.28478655270413</v>
      </c>
      <c r="X325" s="28" t="str">
        <f t="shared" si="60"/>
        <v>YES</v>
      </c>
      <c r="Y325" s="24" t="str">
        <f t="shared" si="61"/>
        <v xml:space="preserve"> </v>
      </c>
      <c r="Z325" s="24"/>
      <c r="AA325" s="24">
        <v>305</v>
      </c>
      <c r="AB325" s="33">
        <f t="shared" si="69"/>
        <v>0.51200000000000023</v>
      </c>
      <c r="AC325" s="35">
        <f t="shared" si="62"/>
        <v>199.21032678038534</v>
      </c>
      <c r="AD325" s="28" t="str">
        <f t="shared" si="63"/>
        <v>YES</v>
      </c>
      <c r="AE325" s="24" t="str">
        <f t="shared" si="64"/>
        <v xml:space="preserve"> </v>
      </c>
    </row>
    <row r="326" spans="2:31">
      <c r="B326" s="3"/>
      <c r="C326" s="3"/>
      <c r="D326" s="3"/>
      <c r="F326" s="3"/>
      <c r="G326" s="3"/>
      <c r="H326" s="3"/>
      <c r="J326" s="24"/>
      <c r="K326" s="24"/>
      <c r="L326" s="24"/>
      <c r="M326" s="24"/>
      <c r="N326" s="24"/>
      <c r="O326" s="24">
        <v>306</v>
      </c>
      <c r="P326" s="33">
        <f t="shared" si="67"/>
        <v>0.51300000000000023</v>
      </c>
      <c r="Q326" s="35">
        <f t="shared" si="65"/>
        <v>198.92016920799242</v>
      </c>
      <c r="R326" s="28" t="str">
        <f t="shared" si="58"/>
        <v>YES</v>
      </c>
      <c r="S326" s="24" t="str">
        <f t="shared" si="66"/>
        <v xml:space="preserve"> </v>
      </c>
      <c r="T326" s="24"/>
      <c r="U326" s="24">
        <v>306</v>
      </c>
      <c r="V326" s="33">
        <f t="shared" si="68"/>
        <v>0.51300000000000023</v>
      </c>
      <c r="W326" s="35">
        <f t="shared" si="59"/>
        <v>170.94495226608802</v>
      </c>
      <c r="X326" s="28" t="str">
        <f t="shared" si="60"/>
        <v>YES</v>
      </c>
      <c r="Y326" s="24" t="str">
        <f t="shared" si="61"/>
        <v xml:space="preserve"> </v>
      </c>
      <c r="Z326" s="24"/>
      <c r="AA326" s="24">
        <v>306</v>
      </c>
      <c r="AB326" s="33">
        <f t="shared" si="69"/>
        <v>0.51300000000000023</v>
      </c>
      <c r="AC326" s="35">
        <f t="shared" si="62"/>
        <v>198.92016920799242</v>
      </c>
      <c r="AD326" s="28" t="str">
        <f t="shared" si="63"/>
        <v>YES</v>
      </c>
      <c r="AE326" s="24" t="str">
        <f t="shared" si="64"/>
        <v xml:space="preserve"> </v>
      </c>
    </row>
    <row r="327" spans="2:31">
      <c r="B327" s="3"/>
      <c r="C327" s="3"/>
      <c r="D327" s="3"/>
      <c r="F327" s="3"/>
      <c r="G327" s="3"/>
      <c r="H327" s="3"/>
      <c r="J327" s="24"/>
      <c r="K327" s="24"/>
      <c r="L327" s="24"/>
      <c r="M327" s="24"/>
      <c r="N327" s="24"/>
      <c r="O327" s="24">
        <v>307</v>
      </c>
      <c r="P327" s="33">
        <f t="shared" si="67"/>
        <v>0.51400000000000023</v>
      </c>
      <c r="Q327" s="35">
        <f t="shared" si="65"/>
        <v>198.63126603903973</v>
      </c>
      <c r="R327" s="28" t="str">
        <f t="shared" ref="R327:R390" si="70">IF(Q327&lt;$K$13,"YES","NO")</f>
        <v>YES</v>
      </c>
      <c r="S327" s="24" t="str">
        <f t="shared" si="66"/>
        <v xml:space="preserve"> </v>
      </c>
      <c r="T327" s="24"/>
      <c r="U327" s="24">
        <v>307</v>
      </c>
      <c r="V327" s="33">
        <f t="shared" si="68"/>
        <v>0.51400000000000023</v>
      </c>
      <c r="W327" s="35">
        <f t="shared" ref="W327:W390" si="71">($K$28*SIN(V327))+($K$35/TAN(V327))</f>
        <v>170.60640035812676</v>
      </c>
      <c r="X327" s="28" t="str">
        <f t="shared" ref="X327:X390" si="72">IF(W327&lt;$K$36,"YES","NO")</f>
        <v>YES</v>
      </c>
      <c r="Y327" s="24" t="str">
        <f t="shared" ref="Y327:Y390" si="73">IF(AND(X327="YES",($K$34/(SIN(V327)))-($K$28/TAN(V327))+($K$34/(SIN(V327)))&gt;=$K$27,V327&lt;=(45*PI()/180)),($K$34/(SIN(V327)))-($K$28/TAN(V327))+($K$34/(SIN(V327)))," ")</f>
        <v xml:space="preserve"> </v>
      </c>
      <c r="Z327" s="24"/>
      <c r="AA327" s="24">
        <v>307</v>
      </c>
      <c r="AB327" s="33">
        <f t="shared" si="69"/>
        <v>0.51400000000000023</v>
      </c>
      <c r="AC327" s="35">
        <f t="shared" si="62"/>
        <v>198.63126603903973</v>
      </c>
      <c r="AD327" s="28" t="str">
        <f t="shared" si="63"/>
        <v>YES</v>
      </c>
      <c r="AE327" s="24" t="str">
        <f t="shared" si="64"/>
        <v xml:space="preserve"> </v>
      </c>
    </row>
    <row r="328" spans="2:31">
      <c r="B328" s="3"/>
      <c r="C328" s="3"/>
      <c r="D328" s="3"/>
      <c r="F328" s="3"/>
      <c r="G328" s="3"/>
      <c r="H328" s="3"/>
      <c r="J328" s="24"/>
      <c r="K328" s="24"/>
      <c r="L328" s="24"/>
      <c r="M328" s="24"/>
      <c r="N328" s="24"/>
      <c r="O328" s="24">
        <v>308</v>
      </c>
      <c r="P328" s="33">
        <f t="shared" si="67"/>
        <v>0.51500000000000024</v>
      </c>
      <c r="Q328" s="35">
        <f t="shared" si="65"/>
        <v>198.34360958867856</v>
      </c>
      <c r="R328" s="28" t="str">
        <f t="shared" si="70"/>
        <v>YES</v>
      </c>
      <c r="S328" s="24" t="str">
        <f t="shared" si="66"/>
        <v xml:space="preserve"> </v>
      </c>
      <c r="T328" s="24"/>
      <c r="U328" s="24">
        <v>308</v>
      </c>
      <c r="V328" s="33">
        <f t="shared" si="68"/>
        <v>0.51500000000000024</v>
      </c>
      <c r="W328" s="35">
        <f t="shared" si="71"/>
        <v>170.26912319362037</v>
      </c>
      <c r="X328" s="28" t="str">
        <f t="shared" si="72"/>
        <v>YES</v>
      </c>
      <c r="Y328" s="24" t="str">
        <f t="shared" si="73"/>
        <v xml:space="preserve"> </v>
      </c>
      <c r="Z328" s="24"/>
      <c r="AA328" s="24">
        <v>308</v>
      </c>
      <c r="AB328" s="33">
        <f t="shared" si="69"/>
        <v>0.51500000000000024</v>
      </c>
      <c r="AC328" s="35">
        <f t="shared" ref="AC328:AC391" si="74">($K$51*SIN(AB328))+($K$58/TAN(AB328))</f>
        <v>198.34360958867856</v>
      </c>
      <c r="AD328" s="28" t="str">
        <f t="shared" ref="AD328:AD391" si="75">IF(AC328&lt;$K$59,"YES","NO")</f>
        <v>YES</v>
      </c>
      <c r="AE328" s="24" t="str">
        <f t="shared" ref="AE328:AE391" si="76">IF(AND(AD328="YES",($K$57/(SIN(AB328)))-($K$51/TAN(AB328))+($K$11/(SIN(AB328)))&gt;=$K$50,AB328&lt;=(45*PI()/180)),($K$11/(SIN(AB328)))-($K$51/TAN(AB328))+($K$11/(SIN(AB328)))," ")</f>
        <v xml:space="preserve"> </v>
      </c>
    </row>
    <row r="329" spans="2:31">
      <c r="B329" s="3"/>
      <c r="C329" s="3"/>
      <c r="D329" s="3"/>
      <c r="F329" s="3"/>
      <c r="G329" s="3"/>
      <c r="H329" s="3"/>
      <c r="J329" s="24"/>
      <c r="K329" s="24"/>
      <c r="L329" s="24"/>
      <c r="M329" s="24"/>
      <c r="N329" s="24"/>
      <c r="O329" s="24">
        <v>309</v>
      </c>
      <c r="P329" s="33">
        <f t="shared" si="67"/>
        <v>0.51600000000000024</v>
      </c>
      <c r="Q329" s="35">
        <f t="shared" si="65"/>
        <v>198.05719223095821</v>
      </c>
      <c r="R329" s="28" t="str">
        <f t="shared" si="70"/>
        <v>YES</v>
      </c>
      <c r="S329" s="24" t="str">
        <f t="shared" si="66"/>
        <v xml:space="preserve"> </v>
      </c>
      <c r="T329" s="24"/>
      <c r="U329" s="24">
        <v>309</v>
      </c>
      <c r="V329" s="33">
        <f t="shared" si="68"/>
        <v>0.51600000000000024</v>
      </c>
      <c r="W329" s="35">
        <f t="shared" si="71"/>
        <v>169.93311319623882</v>
      </c>
      <c r="X329" s="28" t="str">
        <f t="shared" si="72"/>
        <v>YES</v>
      </c>
      <c r="Y329" s="24" t="str">
        <f t="shared" si="73"/>
        <v xml:space="preserve"> </v>
      </c>
      <c r="Z329" s="24"/>
      <c r="AA329" s="24">
        <v>309</v>
      </c>
      <c r="AB329" s="33">
        <f t="shared" si="69"/>
        <v>0.51600000000000024</v>
      </c>
      <c r="AC329" s="35">
        <f t="shared" si="74"/>
        <v>198.05719223095821</v>
      </c>
      <c r="AD329" s="28" t="str">
        <f t="shared" si="75"/>
        <v>YES</v>
      </c>
      <c r="AE329" s="24" t="str">
        <f t="shared" si="76"/>
        <v xml:space="preserve"> </v>
      </c>
    </row>
    <row r="330" spans="2:31">
      <c r="B330" s="3"/>
      <c r="C330" s="3"/>
      <c r="D330" s="3"/>
      <c r="F330" s="3"/>
      <c r="G330" s="3"/>
      <c r="H330" s="3"/>
      <c r="J330" s="24"/>
      <c r="K330" s="24"/>
      <c r="L330" s="24"/>
      <c r="M330" s="24"/>
      <c r="N330" s="24"/>
      <c r="O330" s="24">
        <v>310</v>
      </c>
      <c r="P330" s="33">
        <f t="shared" si="67"/>
        <v>0.51700000000000024</v>
      </c>
      <c r="Q330" s="35">
        <f t="shared" ref="Q330:Q393" si="77">($K$4*SIN(P330))+($K$12/TAN(P330))</f>
        <v>197.77200639825645</v>
      </c>
      <c r="R330" s="28" t="str">
        <f t="shared" si="70"/>
        <v>YES</v>
      </c>
      <c r="S330" s="24" t="str">
        <f t="shared" ref="S330:S393" si="78">IF(AND(R330="YES",($K$11/(SIN(P330)))-($K$4/TAN(P330))+($K$11/(SIN(P330)))&gt;=$K$3,P330&lt;=(45*PI()/180)),($K$11/(SIN(P330)))-($K$4/TAN(P330))+($K$11/(SIN(P330)))," ")</f>
        <v xml:space="preserve"> </v>
      </c>
      <c r="T330" s="24"/>
      <c r="U330" s="24">
        <v>310</v>
      </c>
      <c r="V330" s="33">
        <f t="shared" si="68"/>
        <v>0.51700000000000024</v>
      </c>
      <c r="W330" s="35">
        <f t="shared" si="71"/>
        <v>169.59836284795259</v>
      </c>
      <c r="X330" s="28" t="str">
        <f t="shared" si="72"/>
        <v>YES</v>
      </c>
      <c r="Y330" s="24" t="str">
        <f t="shared" si="73"/>
        <v xml:space="preserve"> </v>
      </c>
      <c r="Z330" s="24"/>
      <c r="AA330" s="24">
        <v>310</v>
      </c>
      <c r="AB330" s="33">
        <f t="shared" si="69"/>
        <v>0.51700000000000024</v>
      </c>
      <c r="AC330" s="35">
        <f t="shared" si="74"/>
        <v>197.77200639825645</v>
      </c>
      <c r="AD330" s="28" t="str">
        <f t="shared" si="75"/>
        <v>YES</v>
      </c>
      <c r="AE330" s="24" t="str">
        <f t="shared" si="76"/>
        <v xml:space="preserve"> </v>
      </c>
    </row>
    <row r="331" spans="2:31">
      <c r="B331" s="3"/>
      <c r="C331" s="3"/>
      <c r="D331" s="3"/>
      <c r="F331" s="3"/>
      <c r="G331" s="3"/>
      <c r="H331" s="3"/>
      <c r="J331" s="24"/>
      <c r="K331" s="24"/>
      <c r="L331" s="24"/>
      <c r="M331" s="24"/>
      <c r="N331" s="24"/>
      <c r="O331" s="24">
        <v>311</v>
      </c>
      <c r="P331" s="33">
        <f t="shared" si="67"/>
        <v>0.51800000000000024</v>
      </c>
      <c r="Q331" s="35">
        <f t="shared" si="77"/>
        <v>197.48804458071714</v>
      </c>
      <c r="R331" s="28" t="str">
        <f t="shared" si="70"/>
        <v>YES</v>
      </c>
      <c r="S331" s="24" t="str">
        <f t="shared" si="78"/>
        <v xml:space="preserve"> </v>
      </c>
      <c r="T331" s="24"/>
      <c r="U331" s="24">
        <v>311</v>
      </c>
      <c r="V331" s="33">
        <f t="shared" si="68"/>
        <v>0.51800000000000024</v>
      </c>
      <c r="W331" s="35">
        <f t="shared" si="71"/>
        <v>169.26486468846997</v>
      </c>
      <c r="X331" s="28" t="str">
        <f t="shared" si="72"/>
        <v>YES</v>
      </c>
      <c r="Y331" s="24" t="str">
        <f t="shared" si="73"/>
        <v xml:space="preserve"> </v>
      </c>
      <c r="Z331" s="24"/>
      <c r="AA331" s="24">
        <v>311</v>
      </c>
      <c r="AB331" s="33">
        <f t="shared" si="69"/>
        <v>0.51800000000000024</v>
      </c>
      <c r="AC331" s="35">
        <f t="shared" si="74"/>
        <v>197.48804458071714</v>
      </c>
      <c r="AD331" s="28" t="str">
        <f t="shared" si="75"/>
        <v>YES</v>
      </c>
      <c r="AE331" s="24" t="str">
        <f t="shared" si="76"/>
        <v xml:space="preserve"> </v>
      </c>
    </row>
    <row r="332" spans="2:31">
      <c r="B332" s="3"/>
      <c r="C332" s="3"/>
      <c r="D332" s="3"/>
      <c r="F332" s="3"/>
      <c r="G332" s="3"/>
      <c r="H332" s="3"/>
      <c r="J332" s="24"/>
      <c r="K332" s="24"/>
      <c r="L332" s="24"/>
      <c r="M332" s="24"/>
      <c r="N332" s="24"/>
      <c r="O332" s="24">
        <v>312</v>
      </c>
      <c r="P332" s="33">
        <f t="shared" si="67"/>
        <v>0.51900000000000024</v>
      </c>
      <c r="Q332" s="35">
        <f t="shared" si="77"/>
        <v>197.2052993256938</v>
      </c>
      <c r="R332" s="28" t="str">
        <f t="shared" si="70"/>
        <v>YES</v>
      </c>
      <c r="S332" s="24" t="str">
        <f t="shared" si="78"/>
        <v xml:space="preserve"> </v>
      </c>
      <c r="T332" s="24"/>
      <c r="U332" s="24">
        <v>312</v>
      </c>
      <c r="V332" s="33">
        <f t="shared" si="68"/>
        <v>0.51900000000000024</v>
      </c>
      <c r="W332" s="35">
        <f t="shared" si="71"/>
        <v>168.93261131468091</v>
      </c>
      <c r="X332" s="28" t="str">
        <f t="shared" si="72"/>
        <v>YES</v>
      </c>
      <c r="Y332" s="24" t="str">
        <f t="shared" si="73"/>
        <v xml:space="preserve"> </v>
      </c>
      <c r="Z332" s="24"/>
      <c r="AA332" s="24">
        <v>312</v>
      </c>
      <c r="AB332" s="33">
        <f t="shared" si="69"/>
        <v>0.51900000000000024</v>
      </c>
      <c r="AC332" s="35">
        <f t="shared" si="74"/>
        <v>197.2052993256938</v>
      </c>
      <c r="AD332" s="28" t="str">
        <f t="shared" si="75"/>
        <v>YES</v>
      </c>
      <c r="AE332" s="24" t="str">
        <f t="shared" si="76"/>
        <v xml:space="preserve"> </v>
      </c>
    </row>
    <row r="333" spans="2:31">
      <c r="B333" s="3"/>
      <c r="C333" s="3"/>
      <c r="D333" s="3"/>
      <c r="F333" s="3"/>
      <c r="G333" s="3"/>
      <c r="H333" s="3"/>
      <c r="J333" s="24"/>
      <c r="K333" s="24"/>
      <c r="L333" s="24"/>
      <c r="M333" s="24"/>
      <c r="N333" s="24"/>
      <c r="O333" s="24">
        <v>313</v>
      </c>
      <c r="P333" s="33">
        <f t="shared" si="67"/>
        <v>0.52000000000000024</v>
      </c>
      <c r="Q333" s="35">
        <f t="shared" si="77"/>
        <v>196.92376323719998</v>
      </c>
      <c r="R333" s="28" t="str">
        <f t="shared" si="70"/>
        <v>YES</v>
      </c>
      <c r="S333" s="24" t="str">
        <f t="shared" si="78"/>
        <v xml:space="preserve"> </v>
      </c>
      <c r="T333" s="24"/>
      <c r="U333" s="24">
        <v>313</v>
      </c>
      <c r="V333" s="33">
        <f t="shared" si="68"/>
        <v>0.52000000000000024</v>
      </c>
      <c r="W333" s="35">
        <f t="shared" si="71"/>
        <v>168.60159538010697</v>
      </c>
      <c r="X333" s="28" t="str">
        <f t="shared" si="72"/>
        <v>YES</v>
      </c>
      <c r="Y333" s="24" t="str">
        <f t="shared" si="73"/>
        <v xml:space="preserve"> </v>
      </c>
      <c r="Z333" s="24"/>
      <c r="AA333" s="24">
        <v>313</v>
      </c>
      <c r="AB333" s="33">
        <f t="shared" si="69"/>
        <v>0.52000000000000024</v>
      </c>
      <c r="AC333" s="35">
        <f t="shared" si="74"/>
        <v>196.92376323719998</v>
      </c>
      <c r="AD333" s="28" t="str">
        <f t="shared" si="75"/>
        <v>YES</v>
      </c>
      <c r="AE333" s="24" t="str">
        <f t="shared" si="76"/>
        <v xml:space="preserve"> </v>
      </c>
    </row>
    <row r="334" spans="2:31">
      <c r="B334" s="3"/>
      <c r="C334" s="3"/>
      <c r="D334" s="3"/>
      <c r="F334" s="3"/>
      <c r="G334" s="3"/>
      <c r="H334" s="3"/>
      <c r="J334" s="24"/>
      <c r="K334" s="24"/>
      <c r="L334" s="24"/>
      <c r="M334" s="24"/>
      <c r="N334" s="24"/>
      <c r="O334" s="24">
        <v>314</v>
      </c>
      <c r="P334" s="33">
        <f t="shared" si="67"/>
        <v>0.52100000000000024</v>
      </c>
      <c r="Q334" s="35">
        <f t="shared" si="77"/>
        <v>196.64342897536565</v>
      </c>
      <c r="R334" s="28" t="str">
        <f t="shared" si="70"/>
        <v>YES</v>
      </c>
      <c r="S334" s="24" t="str">
        <f t="shared" si="78"/>
        <v xml:space="preserve"> </v>
      </c>
      <c r="T334" s="24"/>
      <c r="U334" s="24">
        <v>314</v>
      </c>
      <c r="V334" s="33">
        <f t="shared" si="68"/>
        <v>0.52100000000000024</v>
      </c>
      <c r="W334" s="35">
        <f t="shared" si="71"/>
        <v>168.27180959435805</v>
      </c>
      <c r="X334" s="28" t="str">
        <f t="shared" si="72"/>
        <v>YES</v>
      </c>
      <c r="Y334" s="24" t="str">
        <f t="shared" si="73"/>
        <v xml:space="preserve"> </v>
      </c>
      <c r="Z334" s="24"/>
      <c r="AA334" s="24">
        <v>314</v>
      </c>
      <c r="AB334" s="33">
        <f t="shared" si="69"/>
        <v>0.52100000000000024</v>
      </c>
      <c r="AC334" s="35">
        <f t="shared" si="74"/>
        <v>196.64342897536565</v>
      </c>
      <c r="AD334" s="28" t="str">
        <f t="shared" si="75"/>
        <v>YES</v>
      </c>
      <c r="AE334" s="24" t="str">
        <f t="shared" si="76"/>
        <v xml:space="preserve"> </v>
      </c>
    </row>
    <row r="335" spans="2:31">
      <c r="B335" s="3"/>
      <c r="C335" s="3"/>
      <c r="D335" s="3"/>
      <c r="F335" s="3"/>
      <c r="G335" s="3"/>
      <c r="H335" s="3"/>
      <c r="J335" s="24"/>
      <c r="K335" s="24"/>
      <c r="L335" s="24"/>
      <c r="M335" s="24"/>
      <c r="N335" s="24"/>
      <c r="O335" s="24">
        <v>315</v>
      </c>
      <c r="P335" s="33">
        <f t="shared" si="67"/>
        <v>0.52200000000000024</v>
      </c>
      <c r="Q335" s="35">
        <f t="shared" si="77"/>
        <v>196.36428925590016</v>
      </c>
      <c r="R335" s="28" t="str">
        <f t="shared" si="70"/>
        <v>YES</v>
      </c>
      <c r="S335" s="24" t="str">
        <f t="shared" si="78"/>
        <v xml:space="preserve"> </v>
      </c>
      <c r="T335" s="24"/>
      <c r="U335" s="24">
        <v>315</v>
      </c>
      <c r="V335" s="33">
        <f t="shared" si="68"/>
        <v>0.52200000000000024</v>
      </c>
      <c r="W335" s="35">
        <f t="shared" si="71"/>
        <v>167.94324672259498</v>
      </c>
      <c r="X335" s="28" t="str">
        <f t="shared" si="72"/>
        <v>YES</v>
      </c>
      <c r="Y335" s="24" t="str">
        <f t="shared" si="73"/>
        <v xml:space="preserve"> </v>
      </c>
      <c r="Z335" s="24"/>
      <c r="AA335" s="24">
        <v>315</v>
      </c>
      <c r="AB335" s="33">
        <f t="shared" si="69"/>
        <v>0.52200000000000024</v>
      </c>
      <c r="AC335" s="35">
        <f t="shared" si="74"/>
        <v>196.36428925590016</v>
      </c>
      <c r="AD335" s="28" t="str">
        <f t="shared" si="75"/>
        <v>YES</v>
      </c>
      <c r="AE335" s="24" t="str">
        <f t="shared" si="76"/>
        <v xml:space="preserve"> </v>
      </c>
    </row>
    <row r="336" spans="2:31">
      <c r="B336" s="3"/>
      <c r="C336" s="3"/>
      <c r="D336" s="3"/>
      <c r="F336" s="3"/>
      <c r="G336" s="3"/>
      <c r="H336" s="3"/>
      <c r="J336" s="24"/>
      <c r="K336" s="24"/>
      <c r="L336" s="24"/>
      <c r="M336" s="24"/>
      <c r="N336" s="24"/>
      <c r="O336" s="24">
        <v>316</v>
      </c>
      <c r="P336" s="33">
        <f t="shared" si="67"/>
        <v>0.52300000000000024</v>
      </c>
      <c r="Q336" s="35">
        <f t="shared" si="77"/>
        <v>196.08633684956118</v>
      </c>
      <c r="R336" s="28" t="str">
        <f t="shared" si="70"/>
        <v>YES</v>
      </c>
      <c r="S336" s="24" t="str">
        <f t="shared" si="78"/>
        <v xml:space="preserve"> </v>
      </c>
      <c r="T336" s="24"/>
      <c r="U336" s="24">
        <v>316</v>
      </c>
      <c r="V336" s="33">
        <f t="shared" si="68"/>
        <v>0.52300000000000024</v>
      </c>
      <c r="W336" s="35">
        <f t="shared" si="71"/>
        <v>167.61589958499857</v>
      </c>
      <c r="X336" s="28" t="str">
        <f t="shared" si="72"/>
        <v>YES</v>
      </c>
      <c r="Y336" s="24" t="str">
        <f t="shared" si="73"/>
        <v xml:space="preserve"> </v>
      </c>
      <c r="Z336" s="24"/>
      <c r="AA336" s="24">
        <v>316</v>
      </c>
      <c r="AB336" s="33">
        <f t="shared" si="69"/>
        <v>0.52300000000000024</v>
      </c>
      <c r="AC336" s="35">
        <f t="shared" si="74"/>
        <v>196.08633684956118</v>
      </c>
      <c r="AD336" s="28" t="str">
        <f t="shared" si="75"/>
        <v>YES</v>
      </c>
      <c r="AE336" s="24" t="str">
        <f t="shared" si="76"/>
        <v xml:space="preserve"> </v>
      </c>
    </row>
    <row r="337" spans="2:31">
      <c r="B337" s="3"/>
      <c r="C337" s="3"/>
      <c r="D337" s="3"/>
      <c r="F337" s="3"/>
      <c r="G337" s="3"/>
      <c r="H337" s="3"/>
      <c r="J337" s="24"/>
      <c r="K337" s="24"/>
      <c r="L337" s="24"/>
      <c r="M337" s="24"/>
      <c r="N337" s="24"/>
      <c r="O337" s="24">
        <v>317</v>
      </c>
      <c r="P337" s="33">
        <f t="shared" si="67"/>
        <v>0.52400000000000024</v>
      </c>
      <c r="Q337" s="35">
        <f t="shared" si="77"/>
        <v>195.80956458162962</v>
      </c>
      <c r="R337" s="28" t="str">
        <f t="shared" si="70"/>
        <v>YES</v>
      </c>
      <c r="S337" s="24" t="str">
        <f t="shared" si="78"/>
        <v xml:space="preserve"> </v>
      </c>
      <c r="T337" s="24"/>
      <c r="U337" s="24">
        <v>317</v>
      </c>
      <c r="V337" s="33">
        <f t="shared" si="68"/>
        <v>0.52400000000000024</v>
      </c>
      <c r="W337" s="35">
        <f t="shared" si="71"/>
        <v>167.28976105624452</v>
      </c>
      <c r="X337" s="28" t="str">
        <f t="shared" si="72"/>
        <v>YES</v>
      </c>
      <c r="Y337" s="24" t="str">
        <f t="shared" si="73"/>
        <v xml:space="preserve"> </v>
      </c>
      <c r="Z337" s="24"/>
      <c r="AA337" s="24">
        <v>317</v>
      </c>
      <c r="AB337" s="33">
        <f t="shared" si="69"/>
        <v>0.52400000000000024</v>
      </c>
      <c r="AC337" s="35">
        <f t="shared" si="74"/>
        <v>195.80956458162962</v>
      </c>
      <c r="AD337" s="28" t="str">
        <f t="shared" si="75"/>
        <v>YES</v>
      </c>
      <c r="AE337" s="24" t="str">
        <f t="shared" si="76"/>
        <v xml:space="preserve"> </v>
      </c>
    </row>
    <row r="338" spans="2:31">
      <c r="B338" s="3"/>
      <c r="C338" s="3"/>
      <c r="D338" s="3"/>
      <c r="F338" s="3"/>
      <c r="G338" s="3"/>
      <c r="H338" s="3"/>
      <c r="J338" s="24"/>
      <c r="K338" s="24"/>
      <c r="L338" s="24"/>
      <c r="M338" s="24"/>
      <c r="N338" s="24"/>
      <c r="O338" s="24">
        <v>318</v>
      </c>
      <c r="P338" s="33">
        <f t="shared" si="67"/>
        <v>0.52500000000000024</v>
      </c>
      <c r="Q338" s="35">
        <f t="shared" si="77"/>
        <v>195.53396533139093</v>
      </c>
      <c r="R338" s="28" t="str">
        <f t="shared" si="70"/>
        <v>YES</v>
      </c>
      <c r="S338" s="24" t="str">
        <f t="shared" si="78"/>
        <v xml:space="preserve"> </v>
      </c>
      <c r="T338" s="24"/>
      <c r="U338" s="24">
        <v>318</v>
      </c>
      <c r="V338" s="33">
        <f t="shared" si="68"/>
        <v>0.52500000000000024</v>
      </c>
      <c r="W338" s="35">
        <f t="shared" si="71"/>
        <v>166.96482406498444</v>
      </c>
      <c r="X338" s="28" t="str">
        <f t="shared" si="72"/>
        <v>YES</v>
      </c>
      <c r="Y338" s="24" t="str">
        <f t="shared" si="73"/>
        <v xml:space="preserve"> </v>
      </c>
      <c r="Z338" s="24"/>
      <c r="AA338" s="24">
        <v>318</v>
      </c>
      <c r="AB338" s="33">
        <f t="shared" si="69"/>
        <v>0.52500000000000024</v>
      </c>
      <c r="AC338" s="35">
        <f t="shared" si="74"/>
        <v>195.53396533139093</v>
      </c>
      <c r="AD338" s="28" t="str">
        <f t="shared" si="75"/>
        <v>YES</v>
      </c>
      <c r="AE338" s="24" t="str">
        <f t="shared" si="76"/>
        <v xml:space="preserve"> </v>
      </c>
    </row>
    <row r="339" spans="2:31">
      <c r="B339" s="3"/>
      <c r="C339" s="3"/>
      <c r="D339" s="3"/>
      <c r="F339" s="3"/>
      <c r="G339" s="3"/>
      <c r="H339" s="3"/>
      <c r="J339" s="24"/>
      <c r="K339" s="24"/>
      <c r="L339" s="24"/>
      <c r="M339" s="24"/>
      <c r="N339" s="24"/>
      <c r="O339" s="24">
        <v>319</v>
      </c>
      <c r="P339" s="33">
        <f t="shared" si="67"/>
        <v>0.52600000000000025</v>
      </c>
      <c r="Q339" s="35">
        <f t="shared" si="77"/>
        <v>195.25953203162177</v>
      </c>
      <c r="R339" s="28" t="str">
        <f t="shared" si="70"/>
        <v>YES</v>
      </c>
      <c r="S339" s="24" t="str">
        <f t="shared" si="78"/>
        <v xml:space="preserve"> </v>
      </c>
      <c r="T339" s="24"/>
      <c r="U339" s="24">
        <v>319</v>
      </c>
      <c r="V339" s="33">
        <f t="shared" si="68"/>
        <v>0.52600000000000025</v>
      </c>
      <c r="W339" s="35">
        <f t="shared" si="71"/>
        <v>166.64108159333279</v>
      </c>
      <c r="X339" s="28" t="str">
        <f t="shared" si="72"/>
        <v>YES</v>
      </c>
      <c r="Y339" s="24" t="str">
        <f t="shared" si="73"/>
        <v xml:space="preserve"> </v>
      </c>
      <c r="Z339" s="24"/>
      <c r="AA339" s="24">
        <v>319</v>
      </c>
      <c r="AB339" s="33">
        <f t="shared" si="69"/>
        <v>0.52600000000000025</v>
      </c>
      <c r="AC339" s="35">
        <f t="shared" si="74"/>
        <v>195.25953203162177</v>
      </c>
      <c r="AD339" s="28" t="str">
        <f t="shared" si="75"/>
        <v>YES</v>
      </c>
      <c r="AE339" s="24" t="str">
        <f t="shared" si="76"/>
        <v xml:space="preserve"> </v>
      </c>
    </row>
    <row r="340" spans="2:31">
      <c r="B340" s="3"/>
      <c r="C340" s="3"/>
      <c r="D340" s="3"/>
      <c r="F340" s="3"/>
      <c r="G340" s="3"/>
      <c r="H340" s="3"/>
      <c r="J340" s="24"/>
      <c r="K340" s="24"/>
      <c r="L340" s="24"/>
      <c r="M340" s="24"/>
      <c r="N340" s="24"/>
      <c r="O340" s="24">
        <v>320</v>
      </c>
      <c r="P340" s="33">
        <f t="shared" si="67"/>
        <v>0.52700000000000025</v>
      </c>
      <c r="Q340" s="35">
        <f t="shared" si="77"/>
        <v>194.986257668083</v>
      </c>
      <c r="R340" s="28" t="str">
        <f t="shared" si="70"/>
        <v>YES</v>
      </c>
      <c r="S340" s="24" t="str">
        <f t="shared" si="78"/>
        <v xml:space="preserve"> </v>
      </c>
      <c r="T340" s="24"/>
      <c r="U340" s="24">
        <v>320</v>
      </c>
      <c r="V340" s="33">
        <f t="shared" si="68"/>
        <v>0.52700000000000025</v>
      </c>
      <c r="W340" s="35">
        <f t="shared" si="71"/>
        <v>166.31852667635957</v>
      </c>
      <c r="X340" s="28" t="str">
        <f t="shared" si="72"/>
        <v>YES</v>
      </c>
      <c r="Y340" s="24" t="str">
        <f t="shared" si="73"/>
        <v xml:space="preserve"> </v>
      </c>
      <c r="Z340" s="24"/>
      <c r="AA340" s="24">
        <v>320</v>
      </c>
      <c r="AB340" s="33">
        <f t="shared" si="69"/>
        <v>0.52700000000000025</v>
      </c>
      <c r="AC340" s="35">
        <f t="shared" si="74"/>
        <v>194.986257668083</v>
      </c>
      <c r="AD340" s="28" t="str">
        <f t="shared" si="75"/>
        <v>YES</v>
      </c>
      <c r="AE340" s="24" t="str">
        <f t="shared" si="76"/>
        <v xml:space="preserve"> </v>
      </c>
    </row>
    <row r="341" spans="2:31">
      <c r="B341" s="3"/>
      <c r="C341" s="3"/>
      <c r="D341" s="3"/>
      <c r="F341" s="3"/>
      <c r="G341" s="3"/>
      <c r="H341" s="3"/>
      <c r="J341" s="24"/>
      <c r="K341" s="24"/>
      <c r="L341" s="24"/>
      <c r="M341" s="24"/>
      <c r="N341" s="24"/>
      <c r="O341" s="24">
        <v>321</v>
      </c>
      <c r="P341" s="33">
        <f t="shared" ref="P341:P404" si="79">P340+0.001</f>
        <v>0.52800000000000025</v>
      </c>
      <c r="Q341" s="35">
        <f t="shared" si="77"/>
        <v>194.71413527901817</v>
      </c>
      <c r="R341" s="28" t="str">
        <f t="shared" si="70"/>
        <v>YES</v>
      </c>
      <c r="S341" s="24" t="str">
        <f t="shared" si="78"/>
        <v xml:space="preserve"> </v>
      </c>
      <c r="T341" s="24"/>
      <c r="U341" s="24">
        <v>321</v>
      </c>
      <c r="V341" s="33">
        <f t="shared" ref="V341:V404" si="80">V340+0.001</f>
        <v>0.52800000000000025</v>
      </c>
      <c r="W341" s="35">
        <f t="shared" si="71"/>
        <v>165.99715240158892</v>
      </c>
      <c r="X341" s="28" t="str">
        <f t="shared" si="72"/>
        <v>YES</v>
      </c>
      <c r="Y341" s="24" t="str">
        <f t="shared" si="73"/>
        <v xml:space="preserve"> </v>
      </c>
      <c r="Z341" s="24"/>
      <c r="AA341" s="24">
        <v>321</v>
      </c>
      <c r="AB341" s="33">
        <f t="shared" ref="AB341:AB404" si="81">AB340+0.001</f>
        <v>0.52800000000000025</v>
      </c>
      <c r="AC341" s="35">
        <f t="shared" si="74"/>
        <v>194.71413527901817</v>
      </c>
      <c r="AD341" s="28" t="str">
        <f t="shared" si="75"/>
        <v>YES</v>
      </c>
      <c r="AE341" s="24" t="str">
        <f t="shared" si="76"/>
        <v xml:space="preserve"> </v>
      </c>
    </row>
    <row r="342" spans="2:31">
      <c r="B342" s="3"/>
      <c r="C342" s="3"/>
      <c r="D342" s="3"/>
      <c r="F342" s="3"/>
      <c r="G342" s="3"/>
      <c r="H342" s="3"/>
      <c r="J342" s="24"/>
      <c r="K342" s="24"/>
      <c r="L342" s="24"/>
      <c r="M342" s="24"/>
      <c r="N342" s="24"/>
      <c r="O342" s="24">
        <v>322</v>
      </c>
      <c r="P342" s="33">
        <f t="shared" si="79"/>
        <v>0.52900000000000025</v>
      </c>
      <c r="Q342" s="35">
        <f t="shared" si="77"/>
        <v>194.44315795465792</v>
      </c>
      <c r="R342" s="28" t="str">
        <f t="shared" si="70"/>
        <v>YES</v>
      </c>
      <c r="S342" s="24" t="str">
        <f t="shared" si="78"/>
        <v xml:space="preserve"> </v>
      </c>
      <c r="T342" s="24"/>
      <c r="U342" s="24">
        <v>322</v>
      </c>
      <c r="V342" s="33">
        <f t="shared" si="80"/>
        <v>0.52900000000000025</v>
      </c>
      <c r="W342" s="35">
        <f t="shared" si="71"/>
        <v>165.6769519085033</v>
      </c>
      <c r="X342" s="28" t="str">
        <f t="shared" si="72"/>
        <v>YES</v>
      </c>
      <c r="Y342" s="24" t="str">
        <f t="shared" si="73"/>
        <v xml:space="preserve"> </v>
      </c>
      <c r="Z342" s="24"/>
      <c r="AA342" s="24">
        <v>322</v>
      </c>
      <c r="AB342" s="33">
        <f t="shared" si="81"/>
        <v>0.52900000000000025</v>
      </c>
      <c r="AC342" s="35">
        <f t="shared" si="74"/>
        <v>194.44315795465792</v>
      </c>
      <c r="AD342" s="28" t="str">
        <f t="shared" si="75"/>
        <v>YES</v>
      </c>
      <c r="AE342" s="24" t="str">
        <f t="shared" si="76"/>
        <v xml:space="preserve"> </v>
      </c>
    </row>
    <row r="343" spans="2:31">
      <c r="B343" s="3"/>
      <c r="C343" s="3"/>
      <c r="D343" s="3"/>
      <c r="F343" s="3"/>
      <c r="G343" s="3"/>
      <c r="H343" s="3"/>
      <c r="J343" s="24"/>
      <c r="K343" s="24"/>
      <c r="L343" s="24"/>
      <c r="M343" s="24"/>
      <c r="N343" s="24"/>
      <c r="O343" s="24">
        <v>323</v>
      </c>
      <c r="P343" s="33">
        <f t="shared" si="79"/>
        <v>0.53000000000000025</v>
      </c>
      <c r="Q343" s="35">
        <f t="shared" si="77"/>
        <v>194.17331883672963</v>
      </c>
      <c r="R343" s="28" t="str">
        <f t="shared" si="70"/>
        <v>YES</v>
      </c>
      <c r="S343" s="24" t="str">
        <f t="shared" si="78"/>
        <v xml:space="preserve"> </v>
      </c>
      <c r="T343" s="24"/>
      <c r="U343" s="24">
        <v>323</v>
      </c>
      <c r="V343" s="33">
        <f t="shared" si="80"/>
        <v>0.53000000000000025</v>
      </c>
      <c r="W343" s="35">
        <f t="shared" si="71"/>
        <v>165.35791838805335</v>
      </c>
      <c r="X343" s="28" t="str">
        <f t="shared" si="72"/>
        <v>YES</v>
      </c>
      <c r="Y343" s="24" t="str">
        <f t="shared" si="73"/>
        <v xml:space="preserve"> </v>
      </c>
      <c r="Z343" s="24"/>
      <c r="AA343" s="24">
        <v>323</v>
      </c>
      <c r="AB343" s="33">
        <f t="shared" si="81"/>
        <v>0.53000000000000025</v>
      </c>
      <c r="AC343" s="35">
        <f t="shared" si="74"/>
        <v>194.17331883672963</v>
      </c>
      <c r="AD343" s="28" t="str">
        <f t="shared" si="75"/>
        <v>YES</v>
      </c>
      <c r="AE343" s="24" t="str">
        <f t="shared" si="76"/>
        <v xml:space="preserve"> </v>
      </c>
    </row>
    <row r="344" spans="2:31">
      <c r="B344" s="3"/>
      <c r="C344" s="3"/>
      <c r="D344" s="3"/>
      <c r="F344" s="3"/>
      <c r="G344" s="3"/>
      <c r="H344" s="3"/>
      <c r="J344" s="24"/>
      <c r="K344" s="24"/>
      <c r="L344" s="24"/>
      <c r="M344" s="24"/>
      <c r="N344" s="24"/>
      <c r="O344" s="24">
        <v>324</v>
      </c>
      <c r="P344" s="33">
        <f t="shared" si="79"/>
        <v>0.53100000000000025</v>
      </c>
      <c r="Q344" s="35">
        <f t="shared" si="77"/>
        <v>193.90461111797308</v>
      </c>
      <c r="R344" s="28" t="str">
        <f t="shared" si="70"/>
        <v>YES</v>
      </c>
      <c r="S344" s="24" t="str">
        <f t="shared" si="78"/>
        <v xml:space="preserve"> </v>
      </c>
      <c r="T344" s="24"/>
      <c r="U344" s="24">
        <v>324</v>
      </c>
      <c r="V344" s="33">
        <f t="shared" si="80"/>
        <v>0.53100000000000025</v>
      </c>
      <c r="W344" s="35">
        <f t="shared" si="71"/>
        <v>165.04004508217312</v>
      </c>
      <c r="X344" s="28" t="str">
        <f t="shared" si="72"/>
        <v>YES</v>
      </c>
      <c r="Y344" s="24" t="str">
        <f t="shared" si="73"/>
        <v xml:space="preserve"> </v>
      </c>
      <c r="Z344" s="24"/>
      <c r="AA344" s="24">
        <v>324</v>
      </c>
      <c r="AB344" s="33">
        <f t="shared" si="81"/>
        <v>0.53100000000000025</v>
      </c>
      <c r="AC344" s="35">
        <f t="shared" si="74"/>
        <v>193.90461111797308</v>
      </c>
      <c r="AD344" s="28" t="str">
        <f t="shared" si="75"/>
        <v>YES</v>
      </c>
      <c r="AE344" s="24" t="str">
        <f t="shared" si="76"/>
        <v xml:space="preserve"> </v>
      </c>
    </row>
    <row r="345" spans="2:31">
      <c r="B345" s="3"/>
      <c r="C345" s="3"/>
      <c r="D345" s="3"/>
      <c r="F345" s="3"/>
      <c r="G345" s="3"/>
      <c r="H345" s="3"/>
      <c r="J345" s="24"/>
      <c r="K345" s="24"/>
      <c r="L345" s="24"/>
      <c r="M345" s="24"/>
      <c r="N345" s="24"/>
      <c r="O345" s="24">
        <v>325</v>
      </c>
      <c r="P345" s="33">
        <f t="shared" si="79"/>
        <v>0.53200000000000025</v>
      </c>
      <c r="Q345" s="35">
        <f t="shared" si="77"/>
        <v>193.63702804166107</v>
      </c>
      <c r="R345" s="28" t="str">
        <f t="shared" si="70"/>
        <v>YES</v>
      </c>
      <c r="S345" s="24" t="str">
        <f t="shared" si="78"/>
        <v xml:space="preserve"> </v>
      </c>
      <c r="T345" s="24"/>
      <c r="U345" s="24">
        <v>325</v>
      </c>
      <c r="V345" s="33">
        <f t="shared" si="80"/>
        <v>0.53200000000000025</v>
      </c>
      <c r="W345" s="35">
        <f t="shared" si="71"/>
        <v>164.72332528330111</v>
      </c>
      <c r="X345" s="28" t="str">
        <f t="shared" si="72"/>
        <v>YES</v>
      </c>
      <c r="Y345" s="24" t="str">
        <f t="shared" si="73"/>
        <v xml:space="preserve"> </v>
      </c>
      <c r="Z345" s="24"/>
      <c r="AA345" s="24">
        <v>325</v>
      </c>
      <c r="AB345" s="33">
        <f t="shared" si="81"/>
        <v>0.53200000000000025</v>
      </c>
      <c r="AC345" s="35">
        <f t="shared" si="74"/>
        <v>193.63702804166107</v>
      </c>
      <c r="AD345" s="28" t="str">
        <f t="shared" si="75"/>
        <v>YES</v>
      </c>
      <c r="AE345" s="24" t="str">
        <f t="shared" si="76"/>
        <v xml:space="preserve"> </v>
      </c>
    </row>
    <row r="346" spans="2:31">
      <c r="B346" s="3"/>
      <c r="C346" s="3"/>
      <c r="D346" s="3"/>
      <c r="F346" s="3"/>
      <c r="G346" s="3"/>
      <c r="H346" s="3"/>
      <c r="J346" s="24"/>
      <c r="K346" s="24"/>
      <c r="L346" s="24"/>
      <c r="M346" s="24"/>
      <c r="N346" s="24"/>
      <c r="O346" s="24">
        <v>326</v>
      </c>
      <c r="P346" s="33">
        <f t="shared" si="79"/>
        <v>0.53300000000000025</v>
      </c>
      <c r="Q346" s="35">
        <f t="shared" si="77"/>
        <v>193.37056290112591</v>
      </c>
      <c r="R346" s="28" t="str">
        <f t="shared" si="70"/>
        <v>YES</v>
      </c>
      <c r="S346" s="24" t="str">
        <f t="shared" si="78"/>
        <v xml:space="preserve"> </v>
      </c>
      <c r="T346" s="24"/>
      <c r="U346" s="24">
        <v>326</v>
      </c>
      <c r="V346" s="33">
        <f t="shared" si="80"/>
        <v>0.53300000000000025</v>
      </c>
      <c r="W346" s="35">
        <f t="shared" si="71"/>
        <v>164.40775233390627</v>
      </c>
      <c r="X346" s="28" t="str">
        <f t="shared" si="72"/>
        <v>YES</v>
      </c>
      <c r="Y346" s="24" t="str">
        <f t="shared" si="73"/>
        <v xml:space="preserve"> </v>
      </c>
      <c r="Z346" s="24"/>
      <c r="AA346" s="24">
        <v>326</v>
      </c>
      <c r="AB346" s="33">
        <f t="shared" si="81"/>
        <v>0.53300000000000025</v>
      </c>
      <c r="AC346" s="35">
        <f t="shared" si="74"/>
        <v>193.37056290112591</v>
      </c>
      <c r="AD346" s="28" t="str">
        <f t="shared" si="75"/>
        <v>YES</v>
      </c>
      <c r="AE346" s="24" t="str">
        <f t="shared" si="76"/>
        <v xml:space="preserve"> </v>
      </c>
    </row>
    <row r="347" spans="2:31">
      <c r="B347" s="3"/>
      <c r="C347" s="3"/>
      <c r="D347" s="3"/>
      <c r="F347" s="3"/>
      <c r="G347" s="3"/>
      <c r="H347" s="3"/>
      <c r="J347" s="24"/>
      <c r="K347" s="24"/>
      <c r="L347" s="24"/>
      <c r="M347" s="24"/>
      <c r="N347" s="24"/>
      <c r="O347" s="24">
        <v>327</v>
      </c>
      <c r="P347" s="33">
        <f t="shared" si="79"/>
        <v>0.53400000000000025</v>
      </c>
      <c r="Q347" s="35">
        <f t="shared" si="77"/>
        <v>193.1052090392908</v>
      </c>
      <c r="R347" s="28" t="str">
        <f t="shared" si="70"/>
        <v>YES</v>
      </c>
      <c r="S347" s="24" t="str">
        <f t="shared" si="78"/>
        <v xml:space="preserve"> </v>
      </c>
      <c r="T347" s="24"/>
      <c r="U347" s="24">
        <v>327</v>
      </c>
      <c r="V347" s="33">
        <f t="shared" si="80"/>
        <v>0.53400000000000025</v>
      </c>
      <c r="W347" s="35">
        <f t="shared" si="71"/>
        <v>164.09331962601968</v>
      </c>
      <c r="X347" s="28" t="str">
        <f t="shared" si="72"/>
        <v>YES</v>
      </c>
      <c r="Y347" s="24" t="str">
        <f t="shared" si="73"/>
        <v xml:space="preserve"> </v>
      </c>
      <c r="Z347" s="24"/>
      <c r="AA347" s="24">
        <v>327</v>
      </c>
      <c r="AB347" s="33">
        <f t="shared" si="81"/>
        <v>0.53400000000000025</v>
      </c>
      <c r="AC347" s="35">
        <f t="shared" si="74"/>
        <v>193.1052090392908</v>
      </c>
      <c r="AD347" s="28" t="str">
        <f t="shared" si="75"/>
        <v>YES</v>
      </c>
      <c r="AE347" s="24" t="str">
        <f t="shared" si="76"/>
        <v xml:space="preserve"> </v>
      </c>
    </row>
    <row r="348" spans="2:31">
      <c r="B348" s="3"/>
      <c r="C348" s="3"/>
      <c r="D348" s="3"/>
      <c r="F348" s="3"/>
      <c r="G348" s="3"/>
      <c r="H348" s="3"/>
      <c r="J348" s="24"/>
      <c r="K348" s="24"/>
      <c r="L348" s="24"/>
      <c r="M348" s="24"/>
      <c r="N348" s="24"/>
      <c r="O348" s="24">
        <v>328</v>
      </c>
      <c r="P348" s="33">
        <f t="shared" si="79"/>
        <v>0.53500000000000025</v>
      </c>
      <c r="Q348" s="35">
        <f t="shared" si="77"/>
        <v>192.84095984820695</v>
      </c>
      <c r="R348" s="28" t="str">
        <f t="shared" si="70"/>
        <v>YES</v>
      </c>
      <c r="S348" s="24" t="str">
        <f t="shared" si="78"/>
        <v xml:space="preserve"> </v>
      </c>
      <c r="T348" s="24"/>
      <c r="U348" s="24">
        <v>328</v>
      </c>
      <c r="V348" s="33">
        <f t="shared" si="80"/>
        <v>0.53500000000000025</v>
      </c>
      <c r="W348" s="35">
        <f t="shared" si="71"/>
        <v>163.78002060077128</v>
      </c>
      <c r="X348" s="28" t="str">
        <f t="shared" si="72"/>
        <v>YES</v>
      </c>
      <c r="Y348" s="24" t="str">
        <f t="shared" si="73"/>
        <v xml:space="preserve"> </v>
      </c>
      <c r="Z348" s="24"/>
      <c r="AA348" s="24">
        <v>328</v>
      </c>
      <c r="AB348" s="33">
        <f t="shared" si="81"/>
        <v>0.53500000000000025</v>
      </c>
      <c r="AC348" s="35">
        <f t="shared" si="74"/>
        <v>192.84095984820695</v>
      </c>
      <c r="AD348" s="28" t="str">
        <f t="shared" si="75"/>
        <v>YES</v>
      </c>
      <c r="AE348" s="24" t="str">
        <f t="shared" si="76"/>
        <v xml:space="preserve"> </v>
      </c>
    </row>
    <row r="349" spans="2:31">
      <c r="B349" s="3"/>
      <c r="C349" s="3"/>
      <c r="D349" s="3"/>
      <c r="F349" s="3"/>
      <c r="G349" s="3"/>
      <c r="H349" s="3"/>
      <c r="J349" s="24"/>
      <c r="K349" s="24"/>
      <c r="L349" s="24"/>
      <c r="M349" s="24"/>
      <c r="N349" s="24"/>
      <c r="O349" s="24">
        <v>329</v>
      </c>
      <c r="P349" s="33">
        <f t="shared" si="79"/>
        <v>0.53600000000000025</v>
      </c>
      <c r="Q349" s="35">
        <f t="shared" si="77"/>
        <v>192.57780876859539</v>
      </c>
      <c r="R349" s="28" t="str">
        <f t="shared" si="70"/>
        <v>YES</v>
      </c>
      <c r="S349" s="24" t="str">
        <f t="shared" si="78"/>
        <v xml:space="preserve"> </v>
      </c>
      <c r="T349" s="24"/>
      <c r="U349" s="24">
        <v>329</v>
      </c>
      <c r="V349" s="33">
        <f t="shared" si="80"/>
        <v>0.53600000000000025</v>
      </c>
      <c r="W349" s="35">
        <f t="shared" si="71"/>
        <v>163.46784874793204</v>
      </c>
      <c r="X349" s="28" t="str">
        <f t="shared" si="72"/>
        <v>YES</v>
      </c>
      <c r="Y349" s="24" t="str">
        <f t="shared" si="73"/>
        <v xml:space="preserve"> </v>
      </c>
      <c r="Z349" s="24"/>
      <c r="AA349" s="24">
        <v>329</v>
      </c>
      <c r="AB349" s="33">
        <f t="shared" si="81"/>
        <v>0.53600000000000025</v>
      </c>
      <c r="AC349" s="35">
        <f t="shared" si="74"/>
        <v>192.57780876859539</v>
      </c>
      <c r="AD349" s="28" t="str">
        <f t="shared" si="75"/>
        <v>YES</v>
      </c>
      <c r="AE349" s="24" t="str">
        <f t="shared" si="76"/>
        <v xml:space="preserve"> </v>
      </c>
    </row>
    <row r="350" spans="2:31">
      <c r="B350" s="3"/>
      <c r="C350" s="3"/>
      <c r="D350" s="3"/>
      <c r="F350" s="3"/>
      <c r="G350" s="3"/>
      <c r="H350" s="3"/>
      <c r="J350" s="24"/>
      <c r="K350" s="24"/>
      <c r="L350" s="24"/>
      <c r="M350" s="24"/>
      <c r="N350" s="24"/>
      <c r="O350" s="24">
        <v>330</v>
      </c>
      <c r="P350" s="33">
        <f t="shared" si="79"/>
        <v>0.53700000000000025</v>
      </c>
      <c r="Q350" s="35">
        <f t="shared" si="77"/>
        <v>192.31574928939406</v>
      </c>
      <c r="R350" s="28" t="str">
        <f t="shared" si="70"/>
        <v>YES</v>
      </c>
      <c r="S350" s="24" t="str">
        <f t="shared" si="78"/>
        <v xml:space="preserve"> </v>
      </c>
      <c r="T350" s="24"/>
      <c r="U350" s="24">
        <v>330</v>
      </c>
      <c r="V350" s="33">
        <f t="shared" si="80"/>
        <v>0.53700000000000025</v>
      </c>
      <c r="W350" s="35">
        <f t="shared" si="71"/>
        <v>163.15679760546061</v>
      </c>
      <c r="X350" s="28" t="str">
        <f t="shared" si="72"/>
        <v>YES</v>
      </c>
      <c r="Y350" s="24" t="str">
        <f t="shared" si="73"/>
        <v xml:space="preserve"> </v>
      </c>
      <c r="Z350" s="24"/>
      <c r="AA350" s="24">
        <v>330</v>
      </c>
      <c r="AB350" s="33">
        <f t="shared" si="81"/>
        <v>0.53700000000000025</v>
      </c>
      <c r="AC350" s="35">
        <f t="shared" si="74"/>
        <v>192.31574928939406</v>
      </c>
      <c r="AD350" s="28" t="str">
        <f t="shared" si="75"/>
        <v>YES</v>
      </c>
      <c r="AE350" s="24" t="str">
        <f t="shared" si="76"/>
        <v xml:space="preserve"> </v>
      </c>
    </row>
    <row r="351" spans="2:31">
      <c r="B351" s="3"/>
      <c r="C351" s="3"/>
      <c r="D351" s="3"/>
      <c r="F351" s="3"/>
      <c r="G351" s="3"/>
      <c r="H351" s="3"/>
      <c r="J351" s="24"/>
      <c r="K351" s="24"/>
      <c r="L351" s="24"/>
      <c r="M351" s="24"/>
      <c r="N351" s="24"/>
      <c r="O351" s="24">
        <v>331</v>
      </c>
      <c r="P351" s="33">
        <f t="shared" si="79"/>
        <v>0.53800000000000026</v>
      </c>
      <c r="Q351" s="35">
        <f t="shared" si="77"/>
        <v>192.05477494731036</v>
      </c>
      <c r="R351" s="28" t="str">
        <f t="shared" si="70"/>
        <v>YES</v>
      </c>
      <c r="S351" s="24" t="str">
        <f t="shared" si="78"/>
        <v xml:space="preserve"> </v>
      </c>
      <c r="T351" s="24"/>
      <c r="U351" s="24">
        <v>331</v>
      </c>
      <c r="V351" s="33">
        <f t="shared" si="80"/>
        <v>0.53800000000000026</v>
      </c>
      <c r="W351" s="35">
        <f t="shared" si="71"/>
        <v>162.84686075905603</v>
      </c>
      <c r="X351" s="28" t="str">
        <f t="shared" si="72"/>
        <v>YES</v>
      </c>
      <c r="Y351" s="24" t="str">
        <f t="shared" si="73"/>
        <v xml:space="preserve"> </v>
      </c>
      <c r="Z351" s="24"/>
      <c r="AA351" s="24">
        <v>331</v>
      </c>
      <c r="AB351" s="33">
        <f t="shared" si="81"/>
        <v>0.53800000000000026</v>
      </c>
      <c r="AC351" s="35">
        <f t="shared" si="74"/>
        <v>192.05477494731036</v>
      </c>
      <c r="AD351" s="28" t="str">
        <f t="shared" si="75"/>
        <v>YES</v>
      </c>
      <c r="AE351" s="24" t="str">
        <f t="shared" si="76"/>
        <v xml:space="preserve"> </v>
      </c>
    </row>
    <row r="352" spans="2:31">
      <c r="B352" s="3"/>
      <c r="C352" s="3"/>
      <c r="D352" s="3"/>
      <c r="F352" s="3"/>
      <c r="G352" s="3"/>
      <c r="H352" s="3"/>
      <c r="J352" s="24"/>
      <c r="K352" s="24"/>
      <c r="L352" s="24"/>
      <c r="M352" s="24"/>
      <c r="N352" s="24"/>
      <c r="O352" s="24">
        <v>332</v>
      </c>
      <c r="P352" s="33">
        <f t="shared" si="79"/>
        <v>0.53900000000000026</v>
      </c>
      <c r="Q352" s="35">
        <f t="shared" si="77"/>
        <v>191.79487932637792</v>
      </c>
      <c r="R352" s="28" t="str">
        <f t="shared" si="70"/>
        <v>YES</v>
      </c>
      <c r="S352" s="24" t="str">
        <f t="shared" si="78"/>
        <v xml:space="preserve"> </v>
      </c>
      <c r="T352" s="24"/>
      <c r="U352" s="24">
        <v>332</v>
      </c>
      <c r="V352" s="33">
        <f t="shared" si="80"/>
        <v>0.53900000000000026</v>
      </c>
      <c r="W352" s="35">
        <f t="shared" si="71"/>
        <v>162.53803184171451</v>
      </c>
      <c r="X352" s="28" t="str">
        <f t="shared" si="72"/>
        <v>YES</v>
      </c>
      <c r="Y352" s="24" t="str">
        <f t="shared" si="73"/>
        <v xml:space="preserve"> </v>
      </c>
      <c r="Z352" s="24"/>
      <c r="AA352" s="24">
        <v>332</v>
      </c>
      <c r="AB352" s="33">
        <f t="shared" si="81"/>
        <v>0.53900000000000026</v>
      </c>
      <c r="AC352" s="35">
        <f t="shared" si="74"/>
        <v>191.79487932637792</v>
      </c>
      <c r="AD352" s="28" t="str">
        <f t="shared" si="75"/>
        <v>YES</v>
      </c>
      <c r="AE352" s="24" t="str">
        <f t="shared" si="76"/>
        <v xml:space="preserve"> </v>
      </c>
    </row>
    <row r="353" spans="2:31">
      <c r="B353" s="3"/>
      <c r="C353" s="3"/>
      <c r="D353" s="3"/>
      <c r="F353" s="3"/>
      <c r="G353" s="3"/>
      <c r="H353" s="3"/>
      <c r="J353" s="24"/>
      <c r="K353" s="24"/>
      <c r="L353" s="24"/>
      <c r="M353" s="24"/>
      <c r="N353" s="24"/>
      <c r="O353" s="24">
        <v>333</v>
      </c>
      <c r="P353" s="33">
        <f t="shared" si="79"/>
        <v>0.54000000000000026</v>
      </c>
      <c r="Q353" s="35">
        <f t="shared" si="77"/>
        <v>191.536056057519</v>
      </c>
      <c r="R353" s="28" t="str">
        <f t="shared" si="70"/>
        <v>YES</v>
      </c>
      <c r="S353" s="24" t="str">
        <f t="shared" si="78"/>
        <v xml:space="preserve"> </v>
      </c>
      <c r="T353" s="24"/>
      <c r="U353" s="24">
        <v>333</v>
      </c>
      <c r="V353" s="33">
        <f t="shared" si="80"/>
        <v>0.54000000000000026</v>
      </c>
      <c r="W353" s="35">
        <f t="shared" si="71"/>
        <v>162.23030453329156</v>
      </c>
      <c r="X353" s="28" t="str">
        <f t="shared" si="72"/>
        <v>YES</v>
      </c>
      <c r="Y353" s="24" t="str">
        <f t="shared" si="73"/>
        <v xml:space="preserve"> </v>
      </c>
      <c r="Z353" s="24"/>
      <c r="AA353" s="24">
        <v>333</v>
      </c>
      <c r="AB353" s="33">
        <f t="shared" si="81"/>
        <v>0.54000000000000026</v>
      </c>
      <c r="AC353" s="35">
        <f t="shared" si="74"/>
        <v>191.536056057519</v>
      </c>
      <c r="AD353" s="28" t="str">
        <f t="shared" si="75"/>
        <v>YES</v>
      </c>
      <c r="AE353" s="24" t="str">
        <f t="shared" si="76"/>
        <v xml:space="preserve"> </v>
      </c>
    </row>
    <row r="354" spans="2:31">
      <c r="B354" s="3"/>
      <c r="C354" s="3"/>
      <c r="D354" s="3"/>
      <c r="F354" s="3"/>
      <c r="G354" s="3"/>
      <c r="H354" s="3"/>
      <c r="J354" s="24"/>
      <c r="K354" s="24"/>
      <c r="L354" s="24"/>
      <c r="M354" s="24"/>
      <c r="N354" s="24"/>
      <c r="O354" s="24">
        <v>334</v>
      </c>
      <c r="P354" s="33">
        <f t="shared" si="79"/>
        <v>0.54100000000000026</v>
      </c>
      <c r="Q354" s="35">
        <f t="shared" si="77"/>
        <v>191.2782988181113</v>
      </c>
      <c r="R354" s="28" t="str">
        <f t="shared" si="70"/>
        <v>YES</v>
      </c>
      <c r="S354" s="24" t="str">
        <f t="shared" si="78"/>
        <v xml:space="preserve"> </v>
      </c>
      <c r="T354" s="24"/>
      <c r="U354" s="24">
        <v>334</v>
      </c>
      <c r="V354" s="33">
        <f t="shared" si="80"/>
        <v>0.54100000000000026</v>
      </c>
      <c r="W354" s="35">
        <f t="shared" si="71"/>
        <v>161.92367256006887</v>
      </c>
      <c r="X354" s="28" t="str">
        <f t="shared" si="72"/>
        <v>YES</v>
      </c>
      <c r="Y354" s="24" t="str">
        <f t="shared" si="73"/>
        <v xml:space="preserve"> </v>
      </c>
      <c r="Z354" s="24"/>
      <c r="AA354" s="24">
        <v>334</v>
      </c>
      <c r="AB354" s="33">
        <f t="shared" si="81"/>
        <v>0.54100000000000026</v>
      </c>
      <c r="AC354" s="35">
        <f t="shared" si="74"/>
        <v>191.2782988181113</v>
      </c>
      <c r="AD354" s="28" t="str">
        <f t="shared" si="75"/>
        <v>YES</v>
      </c>
      <c r="AE354" s="24" t="str">
        <f t="shared" si="76"/>
        <v xml:space="preserve"> </v>
      </c>
    </row>
    <row r="355" spans="2:31">
      <c r="B355" s="3"/>
      <c r="C355" s="3"/>
      <c r="D355" s="3"/>
      <c r="F355" s="3"/>
      <c r="G355" s="3"/>
      <c r="H355" s="3"/>
      <c r="J355" s="24"/>
      <c r="K355" s="24"/>
      <c r="L355" s="24"/>
      <c r="M355" s="24"/>
      <c r="N355" s="24"/>
      <c r="O355" s="24">
        <v>335</v>
      </c>
      <c r="P355" s="33">
        <f t="shared" si="79"/>
        <v>0.54200000000000026</v>
      </c>
      <c r="Q355" s="35">
        <f t="shared" si="77"/>
        <v>191.02160133155974</v>
      </c>
      <c r="R355" s="28" t="str">
        <f t="shared" si="70"/>
        <v>YES</v>
      </c>
      <c r="S355" s="24" t="str">
        <f t="shared" si="78"/>
        <v xml:space="preserve"> </v>
      </c>
      <c r="T355" s="24"/>
      <c r="U355" s="24">
        <v>335</v>
      </c>
      <c r="V355" s="33">
        <f t="shared" si="80"/>
        <v>0.54200000000000026</v>
      </c>
      <c r="W355" s="35">
        <f t="shared" si="71"/>
        <v>161.61812969432617</v>
      </c>
      <c r="X355" s="28" t="str">
        <f t="shared" si="72"/>
        <v>YES</v>
      </c>
      <c r="Y355" s="24" t="str">
        <f t="shared" si="73"/>
        <v xml:space="preserve"> </v>
      </c>
      <c r="Z355" s="24"/>
      <c r="AA355" s="24">
        <v>335</v>
      </c>
      <c r="AB355" s="33">
        <f t="shared" si="81"/>
        <v>0.54200000000000026</v>
      </c>
      <c r="AC355" s="35">
        <f t="shared" si="74"/>
        <v>191.02160133155974</v>
      </c>
      <c r="AD355" s="28" t="str">
        <f t="shared" si="75"/>
        <v>YES</v>
      </c>
      <c r="AE355" s="24" t="str">
        <f t="shared" si="76"/>
        <v xml:space="preserve"> </v>
      </c>
    </row>
    <row r="356" spans="2:31">
      <c r="B356" s="3"/>
      <c r="C356" s="3"/>
      <c r="D356" s="3"/>
      <c r="F356" s="3"/>
      <c r="G356" s="3"/>
      <c r="H356" s="3"/>
      <c r="J356" s="24"/>
      <c r="K356" s="24"/>
      <c r="L356" s="24"/>
      <c r="M356" s="24"/>
      <c r="N356" s="24"/>
      <c r="O356" s="24">
        <v>336</v>
      </c>
      <c r="P356" s="33">
        <f t="shared" si="79"/>
        <v>0.54300000000000026</v>
      </c>
      <c r="Q356" s="35">
        <f t="shared" si="77"/>
        <v>190.76595736687301</v>
      </c>
      <c r="R356" s="28" t="str">
        <f t="shared" si="70"/>
        <v>YES</v>
      </c>
      <c r="S356" s="24" t="str">
        <f t="shared" si="78"/>
        <v xml:space="preserve"> </v>
      </c>
      <c r="T356" s="24"/>
      <c r="U356" s="24">
        <v>336</v>
      </c>
      <c r="V356" s="33">
        <f t="shared" si="80"/>
        <v>0.54300000000000026</v>
      </c>
      <c r="W356" s="35">
        <f t="shared" si="71"/>
        <v>161.31366975391748</v>
      </c>
      <c r="X356" s="28" t="str">
        <f t="shared" si="72"/>
        <v>YES</v>
      </c>
      <c r="Y356" s="24" t="str">
        <f t="shared" si="73"/>
        <v xml:space="preserve"> </v>
      </c>
      <c r="Z356" s="24"/>
      <c r="AA356" s="24">
        <v>336</v>
      </c>
      <c r="AB356" s="33">
        <f t="shared" si="81"/>
        <v>0.54300000000000026</v>
      </c>
      <c r="AC356" s="35">
        <f t="shared" si="74"/>
        <v>190.76595736687301</v>
      </c>
      <c r="AD356" s="28" t="str">
        <f t="shared" si="75"/>
        <v>YES</v>
      </c>
      <c r="AE356" s="24" t="str">
        <f t="shared" si="76"/>
        <v xml:space="preserve"> </v>
      </c>
    </row>
    <row r="357" spans="2:31">
      <c r="B357" s="3"/>
      <c r="C357" s="3"/>
      <c r="D357" s="3"/>
      <c r="F357" s="3"/>
      <c r="G357" s="3"/>
      <c r="H357" s="3"/>
      <c r="J357" s="24"/>
      <c r="K357" s="24"/>
      <c r="L357" s="24"/>
      <c r="M357" s="24"/>
      <c r="N357" s="24"/>
      <c r="O357" s="24">
        <v>337</v>
      </c>
      <c r="P357" s="33">
        <f t="shared" si="79"/>
        <v>0.54400000000000026</v>
      </c>
      <c r="Q357" s="35">
        <f t="shared" si="77"/>
        <v>190.51136073824466</v>
      </c>
      <c r="R357" s="28" t="str">
        <f t="shared" si="70"/>
        <v>YES</v>
      </c>
      <c r="S357" s="24" t="str">
        <f t="shared" si="78"/>
        <v xml:space="preserve"> </v>
      </c>
      <c r="T357" s="24"/>
      <c r="U357" s="24">
        <v>337</v>
      </c>
      <c r="V357" s="33">
        <f t="shared" si="80"/>
        <v>0.54400000000000026</v>
      </c>
      <c r="W357" s="35">
        <f t="shared" si="71"/>
        <v>161.01028660185233</v>
      </c>
      <c r="X357" s="28" t="str">
        <f t="shared" si="72"/>
        <v>YES</v>
      </c>
      <c r="Y357" s="24" t="str">
        <f t="shared" si="73"/>
        <v xml:space="preserve"> </v>
      </c>
      <c r="Z357" s="24"/>
      <c r="AA357" s="24">
        <v>337</v>
      </c>
      <c r="AB357" s="33">
        <f t="shared" si="81"/>
        <v>0.54400000000000026</v>
      </c>
      <c r="AC357" s="35">
        <f t="shared" si="74"/>
        <v>190.51136073824466</v>
      </c>
      <c r="AD357" s="28" t="str">
        <f t="shared" si="75"/>
        <v>YES</v>
      </c>
      <c r="AE357" s="24" t="str">
        <f t="shared" si="76"/>
        <v xml:space="preserve"> </v>
      </c>
    </row>
    <row r="358" spans="2:31">
      <c r="B358" s="3"/>
      <c r="C358" s="3"/>
      <c r="D358" s="3"/>
      <c r="F358" s="3"/>
      <c r="G358" s="3"/>
      <c r="H358" s="3"/>
      <c r="J358" s="24"/>
      <c r="K358" s="24"/>
      <c r="L358" s="24"/>
      <c r="M358" s="24"/>
      <c r="N358" s="24"/>
      <c r="O358" s="24">
        <v>338</v>
      </c>
      <c r="P358" s="33">
        <f t="shared" si="79"/>
        <v>0.54500000000000026</v>
      </c>
      <c r="Q358" s="35">
        <f t="shared" si="77"/>
        <v>190.25780530463896</v>
      </c>
      <c r="R358" s="28" t="str">
        <f t="shared" si="70"/>
        <v>YES</v>
      </c>
      <c r="S358" s="24" t="str">
        <f t="shared" si="78"/>
        <v xml:space="preserve"> </v>
      </c>
      <c r="T358" s="24"/>
      <c r="U358" s="24">
        <v>338</v>
      </c>
      <c r="V358" s="33">
        <f t="shared" si="80"/>
        <v>0.54500000000000026</v>
      </c>
      <c r="W358" s="35">
        <f t="shared" si="71"/>
        <v>160.70797414588148</v>
      </c>
      <c r="X358" s="28" t="str">
        <f t="shared" si="72"/>
        <v>YES</v>
      </c>
      <c r="Y358" s="24" t="str">
        <f t="shared" si="73"/>
        <v xml:space="preserve"> </v>
      </c>
      <c r="Z358" s="24"/>
      <c r="AA358" s="24">
        <v>338</v>
      </c>
      <c r="AB358" s="33">
        <f t="shared" si="81"/>
        <v>0.54500000000000026</v>
      </c>
      <c r="AC358" s="35">
        <f t="shared" si="74"/>
        <v>190.25780530463896</v>
      </c>
      <c r="AD358" s="28" t="str">
        <f t="shared" si="75"/>
        <v>YES</v>
      </c>
      <c r="AE358" s="24" t="str">
        <f t="shared" si="76"/>
        <v xml:space="preserve"> </v>
      </c>
    </row>
    <row r="359" spans="2:31">
      <c r="B359" s="3"/>
      <c r="C359" s="3"/>
      <c r="D359" s="3"/>
      <c r="F359" s="3"/>
      <c r="G359" s="3"/>
      <c r="H359" s="3"/>
      <c r="J359" s="24"/>
      <c r="K359" s="24"/>
      <c r="L359" s="24"/>
      <c r="M359" s="24"/>
      <c r="N359" s="24"/>
      <c r="O359" s="24">
        <v>339</v>
      </c>
      <c r="P359" s="33">
        <f t="shared" si="79"/>
        <v>0.54600000000000026</v>
      </c>
      <c r="Q359" s="35">
        <f t="shared" si="77"/>
        <v>190.00528496938097</v>
      </c>
      <c r="R359" s="28" t="str">
        <f t="shared" si="70"/>
        <v>YES</v>
      </c>
      <c r="S359" s="24" t="str">
        <f t="shared" si="78"/>
        <v xml:space="preserve"> </v>
      </c>
      <c r="T359" s="24"/>
      <c r="U359" s="24">
        <v>339</v>
      </c>
      <c r="V359" s="33">
        <f t="shared" si="80"/>
        <v>0.54600000000000026</v>
      </c>
      <c r="W359" s="35">
        <f t="shared" si="71"/>
        <v>160.40672633808705</v>
      </c>
      <c r="X359" s="28" t="str">
        <f t="shared" si="72"/>
        <v>YES</v>
      </c>
      <c r="Y359" s="24" t="str">
        <f t="shared" si="73"/>
        <v xml:space="preserve"> </v>
      </c>
      <c r="Z359" s="24"/>
      <c r="AA359" s="24">
        <v>339</v>
      </c>
      <c r="AB359" s="33">
        <f t="shared" si="81"/>
        <v>0.54600000000000026</v>
      </c>
      <c r="AC359" s="35">
        <f t="shared" si="74"/>
        <v>190.00528496938097</v>
      </c>
      <c r="AD359" s="28" t="str">
        <f t="shared" si="75"/>
        <v>YES</v>
      </c>
      <c r="AE359" s="24" t="str">
        <f t="shared" si="76"/>
        <v xml:space="preserve"> </v>
      </c>
    </row>
    <row r="360" spans="2:31">
      <c r="B360" s="3"/>
      <c r="C360" s="3"/>
      <c r="D360" s="3"/>
      <c r="F360" s="3"/>
      <c r="G360" s="3"/>
      <c r="H360" s="3"/>
      <c r="J360" s="24"/>
      <c r="K360" s="24"/>
      <c r="L360" s="24"/>
      <c r="M360" s="24"/>
      <c r="N360" s="24"/>
      <c r="O360" s="24">
        <v>340</v>
      </c>
      <c r="P360" s="33">
        <f t="shared" si="79"/>
        <v>0.54700000000000026</v>
      </c>
      <c r="Q360" s="35">
        <f t="shared" si="77"/>
        <v>189.75379367975179</v>
      </c>
      <c r="R360" s="28" t="str">
        <f t="shared" si="70"/>
        <v>YES</v>
      </c>
      <c r="S360" s="24" t="str">
        <f t="shared" si="78"/>
        <v xml:space="preserve"> </v>
      </c>
      <c r="T360" s="24"/>
      <c r="U360" s="24">
        <v>340</v>
      </c>
      <c r="V360" s="33">
        <f t="shared" si="80"/>
        <v>0.54700000000000026</v>
      </c>
      <c r="W360" s="35">
        <f t="shared" si="71"/>
        <v>160.10653717447764</v>
      </c>
      <c r="X360" s="28" t="str">
        <f t="shared" si="72"/>
        <v>YES</v>
      </c>
      <c r="Y360" s="24" t="str">
        <f t="shared" si="73"/>
        <v xml:space="preserve"> </v>
      </c>
      <c r="Z360" s="24"/>
      <c r="AA360" s="24">
        <v>340</v>
      </c>
      <c r="AB360" s="33">
        <f t="shared" si="81"/>
        <v>0.54700000000000026</v>
      </c>
      <c r="AC360" s="35">
        <f t="shared" si="74"/>
        <v>189.75379367975179</v>
      </c>
      <c r="AD360" s="28" t="str">
        <f t="shared" si="75"/>
        <v>YES</v>
      </c>
      <c r="AE360" s="24" t="str">
        <f t="shared" si="76"/>
        <v xml:space="preserve"> </v>
      </c>
    </row>
    <row r="361" spans="2:31">
      <c r="B361" s="3"/>
      <c r="C361" s="3"/>
      <c r="D361" s="3"/>
      <c r="F361" s="3"/>
      <c r="G361" s="3"/>
      <c r="H361" s="3"/>
      <c r="J361" s="24"/>
      <c r="K361" s="24"/>
      <c r="L361" s="24"/>
      <c r="M361" s="24"/>
      <c r="N361" s="24"/>
      <c r="O361" s="24">
        <v>341</v>
      </c>
      <c r="P361" s="33">
        <f t="shared" si="79"/>
        <v>0.54800000000000026</v>
      </c>
      <c r="Q361" s="35">
        <f t="shared" si="77"/>
        <v>189.50332542658739</v>
      </c>
      <c r="R361" s="28" t="str">
        <f t="shared" si="70"/>
        <v>YES</v>
      </c>
      <c r="S361" s="24" t="str">
        <f t="shared" si="78"/>
        <v xml:space="preserve"> </v>
      </c>
      <c r="T361" s="24"/>
      <c r="U361" s="24">
        <v>341</v>
      </c>
      <c r="V361" s="33">
        <f t="shared" si="80"/>
        <v>0.54800000000000026</v>
      </c>
      <c r="W361" s="35">
        <f t="shared" si="71"/>
        <v>159.80740069458699</v>
      </c>
      <c r="X361" s="28" t="str">
        <f t="shared" si="72"/>
        <v>YES</v>
      </c>
      <c r="Y361" s="24" t="str">
        <f t="shared" si="73"/>
        <v xml:space="preserve"> </v>
      </c>
      <c r="Z361" s="24"/>
      <c r="AA361" s="24">
        <v>341</v>
      </c>
      <c r="AB361" s="33">
        <f t="shared" si="81"/>
        <v>0.54800000000000026</v>
      </c>
      <c r="AC361" s="35">
        <f t="shared" si="74"/>
        <v>189.50332542658739</v>
      </c>
      <c r="AD361" s="28" t="str">
        <f t="shared" si="75"/>
        <v>YES</v>
      </c>
      <c r="AE361" s="24" t="str">
        <f t="shared" si="76"/>
        <v xml:space="preserve"> </v>
      </c>
    </row>
    <row r="362" spans="2:31">
      <c r="B362" s="3"/>
      <c r="C362" s="3"/>
      <c r="D362" s="3"/>
      <c r="F362" s="3"/>
      <c r="G362" s="3"/>
      <c r="H362" s="3"/>
      <c r="J362" s="24"/>
      <c r="K362" s="24"/>
      <c r="L362" s="24"/>
      <c r="M362" s="24"/>
      <c r="N362" s="24"/>
      <c r="O362" s="24">
        <v>342</v>
      </c>
      <c r="P362" s="33">
        <f t="shared" si="79"/>
        <v>0.54900000000000027</v>
      </c>
      <c r="Q362" s="35">
        <f t="shared" si="77"/>
        <v>189.25387424388254</v>
      </c>
      <c r="R362" s="28" t="str">
        <f t="shared" si="70"/>
        <v>YES</v>
      </c>
      <c r="S362" s="24" t="str">
        <f t="shared" si="78"/>
        <v xml:space="preserve"> </v>
      </c>
      <c r="T362" s="24"/>
      <c r="U362" s="24">
        <v>342</v>
      </c>
      <c r="V362" s="33">
        <f t="shared" si="80"/>
        <v>0.54900000000000027</v>
      </c>
      <c r="W362" s="35">
        <f t="shared" si="71"/>
        <v>159.50931098107816</v>
      </c>
      <c r="X362" s="28" t="str">
        <f t="shared" si="72"/>
        <v>YES</v>
      </c>
      <c r="Y362" s="24" t="str">
        <f t="shared" si="73"/>
        <v xml:space="preserve"> </v>
      </c>
      <c r="Z362" s="24"/>
      <c r="AA362" s="24">
        <v>342</v>
      </c>
      <c r="AB362" s="33">
        <f t="shared" si="81"/>
        <v>0.54900000000000027</v>
      </c>
      <c r="AC362" s="35">
        <f t="shared" si="74"/>
        <v>189.25387424388254</v>
      </c>
      <c r="AD362" s="28" t="str">
        <f t="shared" si="75"/>
        <v>YES</v>
      </c>
      <c r="AE362" s="24" t="str">
        <f t="shared" si="76"/>
        <v xml:space="preserve"> </v>
      </c>
    </row>
    <row r="363" spans="2:31">
      <c r="B363" s="3"/>
      <c r="C363" s="3"/>
      <c r="D363" s="3"/>
      <c r="F363" s="3"/>
      <c r="G363" s="3"/>
      <c r="H363" s="3"/>
      <c r="J363" s="24"/>
      <c r="K363" s="24"/>
      <c r="L363" s="24"/>
      <c r="M363" s="24"/>
      <c r="N363" s="24"/>
      <c r="O363" s="24">
        <v>343</v>
      </c>
      <c r="P363" s="33">
        <f t="shared" si="79"/>
        <v>0.55000000000000027</v>
      </c>
      <c r="Q363" s="35">
        <f t="shared" si="77"/>
        <v>189.00543420839855</v>
      </c>
      <c r="R363" s="28" t="str">
        <f t="shared" si="70"/>
        <v>YES</v>
      </c>
      <c r="S363" s="24" t="str">
        <f t="shared" si="78"/>
        <v xml:space="preserve"> </v>
      </c>
      <c r="T363" s="24"/>
      <c r="U363" s="24">
        <v>343</v>
      </c>
      <c r="V363" s="33">
        <f t="shared" si="80"/>
        <v>0.55000000000000027</v>
      </c>
      <c r="W363" s="35">
        <f t="shared" si="71"/>
        <v>159.21226215935096</v>
      </c>
      <c r="X363" s="28" t="str">
        <f t="shared" si="72"/>
        <v>YES</v>
      </c>
      <c r="Y363" s="24" t="str">
        <f t="shared" si="73"/>
        <v xml:space="preserve"> </v>
      </c>
      <c r="Z363" s="24"/>
      <c r="AA363" s="24">
        <v>343</v>
      </c>
      <c r="AB363" s="33">
        <f t="shared" si="81"/>
        <v>0.55000000000000027</v>
      </c>
      <c r="AC363" s="35">
        <f t="shared" si="74"/>
        <v>189.00543420839855</v>
      </c>
      <c r="AD363" s="28" t="str">
        <f t="shared" si="75"/>
        <v>YES</v>
      </c>
      <c r="AE363" s="24" t="str">
        <f t="shared" si="76"/>
        <v xml:space="preserve"> </v>
      </c>
    </row>
    <row r="364" spans="2:31">
      <c r="B364" s="3"/>
      <c r="C364" s="3"/>
      <c r="D364" s="3"/>
      <c r="F364" s="3"/>
      <c r="G364" s="3"/>
      <c r="H364" s="3"/>
      <c r="J364" s="24"/>
      <c r="K364" s="24"/>
      <c r="L364" s="24"/>
      <c r="M364" s="24"/>
      <c r="N364" s="24"/>
      <c r="O364" s="24">
        <v>344</v>
      </c>
      <c r="P364" s="33">
        <f t="shared" si="79"/>
        <v>0.55100000000000027</v>
      </c>
      <c r="Q364" s="35">
        <f t="shared" si="77"/>
        <v>188.75799943927564</v>
      </c>
      <c r="R364" s="28" t="str">
        <f t="shared" si="70"/>
        <v>YES</v>
      </c>
      <c r="S364" s="24" t="str">
        <f t="shared" si="78"/>
        <v xml:space="preserve"> </v>
      </c>
      <c r="T364" s="24"/>
      <c r="U364" s="24">
        <v>344</v>
      </c>
      <c r="V364" s="33">
        <f t="shared" si="80"/>
        <v>0.55100000000000027</v>
      </c>
      <c r="W364" s="35">
        <f t="shared" si="71"/>
        <v>158.91624839715445</v>
      </c>
      <c r="X364" s="28" t="str">
        <f t="shared" si="72"/>
        <v>YES</v>
      </c>
      <c r="Y364" s="24" t="str">
        <f t="shared" si="73"/>
        <v xml:space="preserve"> </v>
      </c>
      <c r="Z364" s="24"/>
      <c r="AA364" s="24">
        <v>344</v>
      </c>
      <c r="AB364" s="33">
        <f t="shared" si="81"/>
        <v>0.55100000000000027</v>
      </c>
      <c r="AC364" s="35">
        <f t="shared" si="74"/>
        <v>188.75799943927564</v>
      </c>
      <c r="AD364" s="28" t="str">
        <f t="shared" si="75"/>
        <v>YES</v>
      </c>
      <c r="AE364" s="24" t="str">
        <f t="shared" si="76"/>
        <v xml:space="preserve"> </v>
      </c>
    </row>
    <row r="365" spans="2:31">
      <c r="B365" s="3"/>
      <c r="C365" s="3"/>
      <c r="D365" s="3"/>
      <c r="F365" s="3"/>
      <c r="G365" s="3"/>
      <c r="H365" s="3"/>
      <c r="J365" s="24"/>
      <c r="K365" s="24"/>
      <c r="L365" s="24"/>
      <c r="M365" s="24"/>
      <c r="N365" s="24"/>
      <c r="O365" s="24">
        <v>345</v>
      </c>
      <c r="P365" s="33">
        <f t="shared" si="79"/>
        <v>0.55200000000000027</v>
      </c>
      <c r="Q365" s="35">
        <f t="shared" si="77"/>
        <v>188.51156409764937</v>
      </c>
      <c r="R365" s="28" t="str">
        <f t="shared" si="70"/>
        <v>YES</v>
      </c>
      <c r="S365" s="24" t="str">
        <f t="shared" si="78"/>
        <v xml:space="preserve"> </v>
      </c>
      <c r="T365" s="24"/>
      <c r="U365" s="24">
        <v>345</v>
      </c>
      <c r="V365" s="33">
        <f t="shared" si="80"/>
        <v>0.55200000000000027</v>
      </c>
      <c r="W365" s="35">
        <f t="shared" si="71"/>
        <v>158.62126390420309</v>
      </c>
      <c r="X365" s="28" t="str">
        <f t="shared" si="72"/>
        <v>YES</v>
      </c>
      <c r="Y365" s="24" t="str">
        <f t="shared" si="73"/>
        <v xml:space="preserve"> </v>
      </c>
      <c r="Z365" s="24"/>
      <c r="AA365" s="24">
        <v>345</v>
      </c>
      <c r="AB365" s="33">
        <f t="shared" si="81"/>
        <v>0.55200000000000027</v>
      </c>
      <c r="AC365" s="35">
        <f t="shared" si="74"/>
        <v>188.51156409764937</v>
      </c>
      <c r="AD365" s="28" t="str">
        <f t="shared" si="75"/>
        <v>YES</v>
      </c>
      <c r="AE365" s="24" t="str">
        <f t="shared" si="76"/>
        <v xml:space="preserve"> </v>
      </c>
    </row>
    <row r="366" spans="2:31">
      <c r="B366" s="3"/>
      <c r="C366" s="3"/>
      <c r="D366" s="3"/>
      <c r="F366" s="3"/>
      <c r="G366" s="3"/>
      <c r="H366" s="3"/>
      <c r="J366" s="24"/>
      <c r="K366" s="24"/>
      <c r="L366" s="24"/>
      <c r="M366" s="24"/>
      <c r="N366" s="24"/>
      <c r="O366" s="24">
        <v>346</v>
      </c>
      <c r="P366" s="33">
        <f t="shared" si="79"/>
        <v>0.55300000000000027</v>
      </c>
      <c r="Q366" s="35">
        <f t="shared" si="77"/>
        <v>188.26612238627118</v>
      </c>
      <c r="R366" s="28" t="str">
        <f t="shared" si="70"/>
        <v>YES</v>
      </c>
      <c r="S366" s="24" t="str">
        <f t="shared" si="78"/>
        <v xml:space="preserve"> </v>
      </c>
      <c r="T366" s="24"/>
      <c r="U366" s="24">
        <v>346</v>
      </c>
      <c r="V366" s="33">
        <f t="shared" si="80"/>
        <v>0.55300000000000027</v>
      </c>
      <c r="W366" s="35">
        <f t="shared" si="71"/>
        <v>158.32730293179753</v>
      </c>
      <c r="X366" s="28" t="str">
        <f t="shared" si="72"/>
        <v>YES</v>
      </c>
      <c r="Y366" s="24" t="str">
        <f t="shared" si="73"/>
        <v xml:space="preserve"> </v>
      </c>
      <c r="Z366" s="24"/>
      <c r="AA366" s="24">
        <v>346</v>
      </c>
      <c r="AB366" s="33">
        <f t="shared" si="81"/>
        <v>0.55300000000000027</v>
      </c>
      <c r="AC366" s="35">
        <f t="shared" si="74"/>
        <v>188.26612238627118</v>
      </c>
      <c r="AD366" s="28" t="str">
        <f t="shared" si="75"/>
        <v>YES</v>
      </c>
      <c r="AE366" s="24" t="str">
        <f t="shared" si="76"/>
        <v xml:space="preserve"> </v>
      </c>
    </row>
    <row r="367" spans="2:31">
      <c r="B367" s="3"/>
      <c r="C367" s="3"/>
      <c r="D367" s="3"/>
      <c r="F367" s="3"/>
      <c r="G367" s="3"/>
      <c r="H367" s="3"/>
      <c r="J367" s="24"/>
      <c r="K367" s="24"/>
      <c r="L367" s="24"/>
      <c r="M367" s="24"/>
      <c r="N367" s="24"/>
      <c r="O367" s="24">
        <v>347</v>
      </c>
      <c r="P367" s="33">
        <f t="shared" si="79"/>
        <v>0.55400000000000027</v>
      </c>
      <c r="Q367" s="35">
        <f t="shared" si="77"/>
        <v>188.0216685491331</v>
      </c>
      <c r="R367" s="28" t="str">
        <f t="shared" si="70"/>
        <v>YES</v>
      </c>
      <c r="S367" s="24" t="str">
        <f t="shared" si="78"/>
        <v xml:space="preserve"> </v>
      </c>
      <c r="T367" s="24"/>
      <c r="U367" s="24">
        <v>347</v>
      </c>
      <c r="V367" s="33">
        <f t="shared" si="80"/>
        <v>0.55400000000000027</v>
      </c>
      <c r="W367" s="35">
        <f t="shared" si="71"/>
        <v>158.03435977244905</v>
      </c>
      <c r="X367" s="28" t="str">
        <f t="shared" si="72"/>
        <v>YES</v>
      </c>
      <c r="Y367" s="24" t="str">
        <f t="shared" si="73"/>
        <v xml:space="preserve"> </v>
      </c>
      <c r="Z367" s="24"/>
      <c r="AA367" s="24">
        <v>347</v>
      </c>
      <c r="AB367" s="33">
        <f t="shared" si="81"/>
        <v>0.55400000000000027</v>
      </c>
      <c r="AC367" s="35">
        <f t="shared" si="74"/>
        <v>188.0216685491331</v>
      </c>
      <c r="AD367" s="28" t="str">
        <f t="shared" si="75"/>
        <v>YES</v>
      </c>
      <c r="AE367" s="24" t="str">
        <f t="shared" si="76"/>
        <v xml:space="preserve"> </v>
      </c>
    </row>
    <row r="368" spans="2:31">
      <c r="B368" s="3"/>
      <c r="C368" s="3"/>
      <c r="D368" s="3"/>
      <c r="F368" s="3"/>
      <c r="G368" s="3"/>
      <c r="H368" s="3"/>
      <c r="J368" s="24"/>
      <c r="K368" s="24"/>
      <c r="L368" s="24"/>
      <c r="M368" s="24"/>
      <c r="N368" s="24"/>
      <c r="O368" s="24">
        <v>348</v>
      </c>
      <c r="P368" s="33">
        <f t="shared" si="79"/>
        <v>0.55500000000000027</v>
      </c>
      <c r="Q368" s="35">
        <f t="shared" si="77"/>
        <v>187.77819687109661</v>
      </c>
      <c r="R368" s="28" t="str">
        <f t="shared" si="70"/>
        <v>YES</v>
      </c>
      <c r="S368" s="24" t="str">
        <f t="shared" si="78"/>
        <v xml:space="preserve"> </v>
      </c>
      <c r="T368" s="24"/>
      <c r="U368" s="24">
        <v>348</v>
      </c>
      <c r="V368" s="33">
        <f t="shared" si="80"/>
        <v>0.55500000000000027</v>
      </c>
      <c r="W368" s="35">
        <f t="shared" si="71"/>
        <v>157.74242875950841</v>
      </c>
      <c r="X368" s="28" t="str">
        <f t="shared" si="72"/>
        <v>YES</v>
      </c>
      <c r="Y368" s="24" t="str">
        <f t="shared" si="73"/>
        <v xml:space="preserve"> </v>
      </c>
      <c r="Z368" s="24"/>
      <c r="AA368" s="24">
        <v>348</v>
      </c>
      <c r="AB368" s="33">
        <f t="shared" si="81"/>
        <v>0.55500000000000027</v>
      </c>
      <c r="AC368" s="35">
        <f t="shared" si="74"/>
        <v>187.77819687109661</v>
      </c>
      <c r="AD368" s="28" t="str">
        <f t="shared" si="75"/>
        <v>YES</v>
      </c>
      <c r="AE368" s="24" t="str">
        <f t="shared" si="76"/>
        <v xml:space="preserve"> </v>
      </c>
    </row>
    <row r="369" spans="2:31">
      <c r="B369" s="3"/>
      <c r="C369" s="3"/>
      <c r="D369" s="3"/>
      <c r="F369" s="3"/>
      <c r="G369" s="3"/>
      <c r="H369" s="3"/>
      <c r="J369" s="24"/>
      <c r="K369" s="24"/>
      <c r="L369" s="24"/>
      <c r="M369" s="24"/>
      <c r="N369" s="24"/>
      <c r="O369" s="24">
        <v>349</v>
      </c>
      <c r="P369" s="33">
        <f t="shared" si="79"/>
        <v>0.55600000000000027</v>
      </c>
      <c r="Q369" s="35">
        <f t="shared" si="77"/>
        <v>187.53570167752537</v>
      </c>
      <c r="R369" s="28" t="str">
        <f t="shared" si="70"/>
        <v>YES</v>
      </c>
      <c r="S369" s="24" t="str">
        <f t="shared" si="78"/>
        <v xml:space="preserve"> </v>
      </c>
      <c r="T369" s="24"/>
      <c r="U369" s="24">
        <v>349</v>
      </c>
      <c r="V369" s="33">
        <f t="shared" si="80"/>
        <v>0.55600000000000027</v>
      </c>
      <c r="W369" s="35">
        <f t="shared" si="71"/>
        <v>157.45150426679865</v>
      </c>
      <c r="X369" s="28" t="str">
        <f t="shared" si="72"/>
        <v>YES</v>
      </c>
      <c r="Y369" s="24" t="str">
        <f t="shared" si="73"/>
        <v xml:space="preserve"> </v>
      </c>
      <c r="Z369" s="24"/>
      <c r="AA369" s="24">
        <v>349</v>
      </c>
      <c r="AB369" s="33">
        <f t="shared" si="81"/>
        <v>0.55600000000000027</v>
      </c>
      <c r="AC369" s="35">
        <f t="shared" si="74"/>
        <v>187.53570167752537</v>
      </c>
      <c r="AD369" s="28" t="str">
        <f t="shared" si="75"/>
        <v>YES</v>
      </c>
      <c r="AE369" s="24" t="str">
        <f t="shared" si="76"/>
        <v xml:space="preserve"> </v>
      </c>
    </row>
    <row r="370" spans="2:31">
      <c r="B370" s="3"/>
      <c r="C370" s="3"/>
      <c r="D370" s="3"/>
      <c r="F370" s="3"/>
      <c r="G370" s="3"/>
      <c r="H370" s="3"/>
      <c r="J370" s="24"/>
      <c r="K370" s="24"/>
      <c r="L370" s="24"/>
      <c r="M370" s="24"/>
      <c r="N370" s="24"/>
      <c r="O370" s="24">
        <v>350</v>
      </c>
      <c r="P370" s="33">
        <f t="shared" si="79"/>
        <v>0.55700000000000027</v>
      </c>
      <c r="Q370" s="35">
        <f t="shared" si="77"/>
        <v>187.29417733392188</v>
      </c>
      <c r="R370" s="28" t="str">
        <f t="shared" si="70"/>
        <v>YES</v>
      </c>
      <c r="S370" s="24" t="str">
        <f t="shared" si="78"/>
        <v xml:space="preserve"> </v>
      </c>
      <c r="T370" s="24"/>
      <c r="U370" s="24">
        <v>350</v>
      </c>
      <c r="V370" s="33">
        <f t="shared" si="80"/>
        <v>0.55700000000000027</v>
      </c>
      <c r="W370" s="35">
        <f t="shared" si="71"/>
        <v>157.16158070825156</v>
      </c>
      <c r="X370" s="28" t="str">
        <f t="shared" si="72"/>
        <v>YES</v>
      </c>
      <c r="Y370" s="24" t="str">
        <f t="shared" si="73"/>
        <v xml:space="preserve"> </v>
      </c>
      <c r="Z370" s="24"/>
      <c r="AA370" s="24">
        <v>350</v>
      </c>
      <c r="AB370" s="33">
        <f t="shared" si="81"/>
        <v>0.55700000000000027</v>
      </c>
      <c r="AC370" s="35">
        <f t="shared" si="74"/>
        <v>187.29417733392188</v>
      </c>
      <c r="AD370" s="28" t="str">
        <f t="shared" si="75"/>
        <v>YES</v>
      </c>
      <c r="AE370" s="24" t="str">
        <f t="shared" si="76"/>
        <v xml:space="preserve"> </v>
      </c>
    </row>
    <row r="371" spans="2:31">
      <c r="B371" s="3"/>
      <c r="C371" s="3"/>
      <c r="D371" s="3"/>
      <c r="F371" s="3"/>
      <c r="G371" s="3"/>
      <c r="H371" s="3"/>
      <c r="J371" s="24"/>
      <c r="K371" s="24"/>
      <c r="L371" s="24"/>
      <c r="M371" s="24"/>
      <c r="N371" s="24"/>
      <c r="O371" s="24">
        <v>351</v>
      </c>
      <c r="P371" s="33">
        <f t="shared" si="79"/>
        <v>0.55800000000000027</v>
      </c>
      <c r="Q371" s="35">
        <f t="shared" si="77"/>
        <v>187.05361824556829</v>
      </c>
      <c r="R371" s="28" t="str">
        <f t="shared" si="70"/>
        <v>YES</v>
      </c>
      <c r="S371" s="24" t="str">
        <f t="shared" si="78"/>
        <v xml:space="preserve"> </v>
      </c>
      <c r="T371" s="24"/>
      <c r="U371" s="24">
        <v>351</v>
      </c>
      <c r="V371" s="33">
        <f t="shared" si="80"/>
        <v>0.55800000000000027</v>
      </c>
      <c r="W371" s="35">
        <f t="shared" si="71"/>
        <v>156.87265253754845</v>
      </c>
      <c r="X371" s="28" t="str">
        <f t="shared" si="72"/>
        <v>YES</v>
      </c>
      <c r="Y371" s="24" t="str">
        <f t="shared" si="73"/>
        <v xml:space="preserve"> </v>
      </c>
      <c r="Z371" s="24"/>
      <c r="AA371" s="24">
        <v>351</v>
      </c>
      <c r="AB371" s="33">
        <f t="shared" si="81"/>
        <v>0.55800000000000027</v>
      </c>
      <c r="AC371" s="35">
        <f t="shared" si="74"/>
        <v>187.05361824556829</v>
      </c>
      <c r="AD371" s="28" t="str">
        <f t="shared" si="75"/>
        <v>YES</v>
      </c>
      <c r="AE371" s="24" t="str">
        <f t="shared" si="76"/>
        <v xml:space="preserve"> </v>
      </c>
    </row>
    <row r="372" spans="2:31">
      <c r="B372" s="3"/>
      <c r="C372" s="3"/>
      <c r="D372" s="3"/>
      <c r="F372" s="3"/>
      <c r="G372" s="3"/>
      <c r="H372" s="3"/>
      <c r="J372" s="24"/>
      <c r="K372" s="24"/>
      <c r="L372" s="24"/>
      <c r="M372" s="24"/>
      <c r="N372" s="24"/>
      <c r="O372" s="24">
        <v>352</v>
      </c>
      <c r="P372" s="33">
        <f t="shared" si="79"/>
        <v>0.55900000000000027</v>
      </c>
      <c r="Q372" s="35">
        <f t="shared" si="77"/>
        <v>186.81401885717065</v>
      </c>
      <c r="R372" s="28" t="str">
        <f t="shared" si="70"/>
        <v>YES</v>
      </c>
      <c r="S372" s="24" t="str">
        <f t="shared" si="78"/>
        <v xml:space="preserve"> </v>
      </c>
      <c r="T372" s="24"/>
      <c r="U372" s="24">
        <v>352</v>
      </c>
      <c r="V372" s="33">
        <f t="shared" si="80"/>
        <v>0.55900000000000027</v>
      </c>
      <c r="W372" s="35">
        <f t="shared" si="71"/>
        <v>156.58471424776451</v>
      </c>
      <c r="X372" s="28" t="str">
        <f t="shared" si="72"/>
        <v>YES</v>
      </c>
      <c r="Y372" s="24" t="str">
        <f t="shared" si="73"/>
        <v xml:space="preserve"> </v>
      </c>
      <c r="Z372" s="24"/>
      <c r="AA372" s="24">
        <v>352</v>
      </c>
      <c r="AB372" s="33">
        <f t="shared" si="81"/>
        <v>0.55900000000000027</v>
      </c>
      <c r="AC372" s="35">
        <f t="shared" si="74"/>
        <v>186.81401885717065</v>
      </c>
      <c r="AD372" s="28" t="str">
        <f t="shared" si="75"/>
        <v>YES</v>
      </c>
      <c r="AE372" s="24" t="str">
        <f t="shared" si="76"/>
        <v xml:space="preserve"> </v>
      </c>
    </row>
    <row r="373" spans="2:31">
      <c r="B373" s="3"/>
      <c r="C373" s="3"/>
      <c r="D373" s="3"/>
      <c r="F373" s="3"/>
      <c r="G373" s="3"/>
      <c r="H373" s="3"/>
      <c r="J373" s="24"/>
      <c r="K373" s="24"/>
      <c r="L373" s="24"/>
      <c r="M373" s="24"/>
      <c r="N373" s="24"/>
      <c r="O373" s="24">
        <v>353</v>
      </c>
      <c r="P373" s="33">
        <f t="shared" si="79"/>
        <v>0.56000000000000028</v>
      </c>
      <c r="Q373" s="35">
        <f t="shared" si="77"/>
        <v>186.57537365250744</v>
      </c>
      <c r="R373" s="28" t="str">
        <f t="shared" si="70"/>
        <v>YES</v>
      </c>
      <c r="S373" s="24" t="str">
        <f t="shared" si="78"/>
        <v xml:space="preserve"> </v>
      </c>
      <c r="T373" s="24"/>
      <c r="U373" s="24">
        <v>353</v>
      </c>
      <c r="V373" s="33">
        <f t="shared" si="80"/>
        <v>0.56000000000000028</v>
      </c>
      <c r="W373" s="35">
        <f t="shared" si="71"/>
        <v>156.29776037101709</v>
      </c>
      <c r="X373" s="28" t="str">
        <f t="shared" si="72"/>
        <v>YES</v>
      </c>
      <c r="Y373" s="24" t="str">
        <f t="shared" si="73"/>
        <v xml:space="preserve"> </v>
      </c>
      <c r="Z373" s="24"/>
      <c r="AA373" s="24">
        <v>353</v>
      </c>
      <c r="AB373" s="33">
        <f t="shared" si="81"/>
        <v>0.56000000000000028</v>
      </c>
      <c r="AC373" s="35">
        <f t="shared" si="74"/>
        <v>186.57537365250744</v>
      </c>
      <c r="AD373" s="28" t="str">
        <f t="shared" si="75"/>
        <v>YES</v>
      </c>
      <c r="AE373" s="24" t="str">
        <f t="shared" si="76"/>
        <v xml:space="preserve"> </v>
      </c>
    </row>
    <row r="374" spans="2:31">
      <c r="B374" s="3"/>
      <c r="C374" s="3"/>
      <c r="D374" s="3"/>
      <c r="F374" s="3"/>
      <c r="G374" s="3"/>
      <c r="H374" s="3"/>
      <c r="J374" s="24"/>
      <c r="K374" s="24"/>
      <c r="L374" s="24"/>
      <c r="M374" s="24"/>
      <c r="N374" s="24"/>
      <c r="O374" s="24">
        <v>354</v>
      </c>
      <c r="P374" s="33">
        <f t="shared" si="79"/>
        <v>0.56100000000000028</v>
      </c>
      <c r="Q374" s="35">
        <f t="shared" si="77"/>
        <v>186.33767715408163</v>
      </c>
      <c r="R374" s="28" t="str">
        <f t="shared" si="70"/>
        <v>YES</v>
      </c>
      <c r="S374" s="24" t="str">
        <f t="shared" si="78"/>
        <v xml:space="preserve"> </v>
      </c>
      <c r="T374" s="24"/>
      <c r="U374" s="24">
        <v>354</v>
      </c>
      <c r="V374" s="33">
        <f t="shared" si="80"/>
        <v>0.56100000000000028</v>
      </c>
      <c r="W374" s="35">
        <f t="shared" si="71"/>
        <v>156.01178547811782</v>
      </c>
      <c r="X374" s="28" t="str">
        <f t="shared" si="72"/>
        <v>YES</v>
      </c>
      <c r="Y374" s="24" t="str">
        <f t="shared" si="73"/>
        <v xml:space="preserve"> </v>
      </c>
      <c r="Z374" s="24"/>
      <c r="AA374" s="24">
        <v>354</v>
      </c>
      <c r="AB374" s="33">
        <f t="shared" si="81"/>
        <v>0.56100000000000028</v>
      </c>
      <c r="AC374" s="35">
        <f t="shared" si="74"/>
        <v>186.33767715408163</v>
      </c>
      <c r="AD374" s="28" t="str">
        <f t="shared" si="75"/>
        <v>YES</v>
      </c>
      <c r="AE374" s="24" t="str">
        <f t="shared" si="76"/>
        <v xml:space="preserve"> </v>
      </c>
    </row>
    <row r="375" spans="2:31">
      <c r="B375" s="3"/>
      <c r="C375" s="3"/>
      <c r="D375" s="3"/>
      <c r="F375" s="3"/>
      <c r="G375" s="3"/>
      <c r="H375" s="3"/>
      <c r="J375" s="24"/>
      <c r="K375" s="24"/>
      <c r="L375" s="24"/>
      <c r="M375" s="24"/>
      <c r="N375" s="24"/>
      <c r="O375" s="24">
        <v>355</v>
      </c>
      <c r="P375" s="33">
        <f t="shared" si="79"/>
        <v>0.56200000000000028</v>
      </c>
      <c r="Q375" s="35">
        <f t="shared" si="77"/>
        <v>186.10092392277625</v>
      </c>
      <c r="R375" s="28" t="str">
        <f t="shared" si="70"/>
        <v>YES</v>
      </c>
      <c r="S375" s="24" t="str">
        <f t="shared" si="78"/>
        <v xml:space="preserve"> </v>
      </c>
      <c r="T375" s="24"/>
      <c r="U375" s="24">
        <v>355</v>
      </c>
      <c r="V375" s="33">
        <f t="shared" si="80"/>
        <v>0.56200000000000028</v>
      </c>
      <c r="W375" s="35">
        <f t="shared" si="71"/>
        <v>155.72678417822812</v>
      </c>
      <c r="X375" s="28" t="str">
        <f t="shared" si="72"/>
        <v>YES</v>
      </c>
      <c r="Y375" s="24" t="str">
        <f t="shared" si="73"/>
        <v xml:space="preserve"> </v>
      </c>
      <c r="Z375" s="24"/>
      <c r="AA375" s="24">
        <v>355</v>
      </c>
      <c r="AB375" s="33">
        <f t="shared" si="81"/>
        <v>0.56200000000000028</v>
      </c>
      <c r="AC375" s="35">
        <f t="shared" si="74"/>
        <v>186.10092392277625</v>
      </c>
      <c r="AD375" s="28" t="str">
        <f t="shared" si="75"/>
        <v>YES</v>
      </c>
      <c r="AE375" s="24" t="str">
        <f t="shared" si="76"/>
        <v xml:space="preserve"> </v>
      </c>
    </row>
    <row r="376" spans="2:31">
      <c r="B376" s="3"/>
      <c r="C376" s="3"/>
      <c r="D376" s="3"/>
      <c r="F376" s="3"/>
      <c r="G376" s="3"/>
      <c r="H376" s="3"/>
      <c r="J376" s="24"/>
      <c r="K376" s="24"/>
      <c r="L376" s="24"/>
      <c r="M376" s="24"/>
      <c r="N376" s="24"/>
      <c r="O376" s="24">
        <v>356</v>
      </c>
      <c r="P376" s="33">
        <f t="shared" si="79"/>
        <v>0.56300000000000028</v>
      </c>
      <c r="Q376" s="35">
        <f t="shared" si="77"/>
        <v>185.86510855751405</v>
      </c>
      <c r="R376" s="28" t="str">
        <f t="shared" si="70"/>
        <v>YES</v>
      </c>
      <c r="S376" s="24" t="str">
        <f t="shared" si="78"/>
        <v xml:space="preserve"> </v>
      </c>
      <c r="T376" s="24"/>
      <c r="U376" s="24">
        <v>356</v>
      </c>
      <c r="V376" s="33">
        <f t="shared" si="80"/>
        <v>0.56300000000000028</v>
      </c>
      <c r="W376" s="35">
        <f t="shared" si="71"/>
        <v>155.4427511185188</v>
      </c>
      <c r="X376" s="28" t="str">
        <f t="shared" si="72"/>
        <v>YES</v>
      </c>
      <c r="Y376" s="24" t="str">
        <f t="shared" si="73"/>
        <v xml:space="preserve"> </v>
      </c>
      <c r="Z376" s="24"/>
      <c r="AA376" s="24">
        <v>356</v>
      </c>
      <c r="AB376" s="33">
        <f t="shared" si="81"/>
        <v>0.56300000000000028</v>
      </c>
      <c r="AC376" s="35">
        <f t="shared" si="74"/>
        <v>185.86510855751405</v>
      </c>
      <c r="AD376" s="28" t="str">
        <f t="shared" si="75"/>
        <v>YES</v>
      </c>
      <c r="AE376" s="24" t="str">
        <f t="shared" si="76"/>
        <v xml:space="preserve"> </v>
      </c>
    </row>
    <row r="377" spans="2:31">
      <c r="B377" s="3"/>
      <c r="C377" s="3"/>
      <c r="D377" s="3"/>
      <c r="F377" s="3"/>
      <c r="G377" s="3"/>
      <c r="H377" s="3"/>
      <c r="J377" s="24"/>
      <c r="K377" s="24"/>
      <c r="L377" s="24"/>
      <c r="M377" s="24"/>
      <c r="N377" s="24"/>
      <c r="O377" s="24">
        <v>357</v>
      </c>
      <c r="P377" s="33">
        <f t="shared" si="79"/>
        <v>0.56400000000000028</v>
      </c>
      <c r="Q377" s="35">
        <f t="shared" si="77"/>
        <v>185.63022569492043</v>
      </c>
      <c r="R377" s="28" t="str">
        <f t="shared" si="70"/>
        <v>YES</v>
      </c>
      <c r="S377" s="24" t="str">
        <f t="shared" si="78"/>
        <v xml:space="preserve"> </v>
      </c>
      <c r="T377" s="24"/>
      <c r="U377" s="24">
        <v>357</v>
      </c>
      <c r="V377" s="33">
        <f t="shared" si="80"/>
        <v>0.56400000000000028</v>
      </c>
      <c r="W377" s="35">
        <f t="shared" si="71"/>
        <v>155.15968098383297</v>
      </c>
      <c r="X377" s="28" t="str">
        <f t="shared" si="72"/>
        <v>YES</v>
      </c>
      <c r="Y377" s="24" t="str">
        <f t="shared" si="73"/>
        <v xml:space="preserve"> </v>
      </c>
      <c r="Z377" s="24"/>
      <c r="AA377" s="24">
        <v>357</v>
      </c>
      <c r="AB377" s="33">
        <f t="shared" si="81"/>
        <v>0.56400000000000028</v>
      </c>
      <c r="AC377" s="35">
        <f t="shared" si="74"/>
        <v>185.63022569492043</v>
      </c>
      <c r="AD377" s="28" t="str">
        <f t="shared" si="75"/>
        <v>YES</v>
      </c>
      <c r="AE377" s="24" t="str">
        <f t="shared" si="76"/>
        <v xml:space="preserve"> </v>
      </c>
    </row>
    <row r="378" spans="2:31">
      <c r="B378" s="3"/>
      <c r="C378" s="3"/>
      <c r="D378" s="3"/>
      <c r="F378" s="3"/>
      <c r="G378" s="3"/>
      <c r="H378" s="3"/>
      <c r="J378" s="24"/>
      <c r="K378" s="24"/>
      <c r="L378" s="24"/>
      <c r="M378" s="24"/>
      <c r="N378" s="24"/>
      <c r="O378" s="24">
        <v>358</v>
      </c>
      <c r="P378" s="33">
        <f t="shared" si="79"/>
        <v>0.56500000000000028</v>
      </c>
      <c r="Q378" s="35">
        <f t="shared" si="77"/>
        <v>185.39627000899026</v>
      </c>
      <c r="R378" s="28" t="str">
        <f t="shared" si="70"/>
        <v>YES</v>
      </c>
      <c r="S378" s="24" t="str">
        <f t="shared" si="78"/>
        <v xml:space="preserve"> </v>
      </c>
      <c r="T378" s="24"/>
      <c r="U378" s="24">
        <v>358</v>
      </c>
      <c r="V378" s="33">
        <f t="shared" si="80"/>
        <v>0.56500000000000028</v>
      </c>
      <c r="W378" s="35">
        <f t="shared" si="71"/>
        <v>154.87756849635281</v>
      </c>
      <c r="X378" s="28" t="str">
        <f t="shared" si="72"/>
        <v>YES</v>
      </c>
      <c r="Y378" s="24" t="str">
        <f t="shared" si="73"/>
        <v xml:space="preserve"> </v>
      </c>
      <c r="Z378" s="24"/>
      <c r="AA378" s="24">
        <v>358</v>
      </c>
      <c r="AB378" s="33">
        <f t="shared" si="81"/>
        <v>0.56500000000000028</v>
      </c>
      <c r="AC378" s="35">
        <f t="shared" si="74"/>
        <v>185.39627000899026</v>
      </c>
      <c r="AD378" s="28" t="str">
        <f t="shared" si="75"/>
        <v>YES</v>
      </c>
      <c r="AE378" s="24" t="str">
        <f t="shared" si="76"/>
        <v xml:space="preserve"> </v>
      </c>
    </row>
    <row r="379" spans="2:31">
      <c r="B379" s="3"/>
      <c r="C379" s="3"/>
      <c r="D379" s="3"/>
      <c r="F379" s="3"/>
      <c r="G379" s="3"/>
      <c r="H379" s="3"/>
      <c r="J379" s="24"/>
      <c r="K379" s="24"/>
      <c r="L379" s="24"/>
      <c r="M379" s="24"/>
      <c r="N379" s="24"/>
      <c r="O379" s="24">
        <v>359</v>
      </c>
      <c r="P379" s="33">
        <f t="shared" si="79"/>
        <v>0.56600000000000028</v>
      </c>
      <c r="Q379" s="35">
        <f t="shared" si="77"/>
        <v>185.16323621075796</v>
      </c>
      <c r="R379" s="28" t="str">
        <f t="shared" si="70"/>
        <v>YES</v>
      </c>
      <c r="S379" s="24" t="str">
        <f t="shared" si="78"/>
        <v xml:space="preserve"> </v>
      </c>
      <c r="T379" s="24"/>
      <c r="U379" s="24">
        <v>359</v>
      </c>
      <c r="V379" s="33">
        <f t="shared" si="80"/>
        <v>0.56600000000000028</v>
      </c>
      <c r="W379" s="35">
        <f t="shared" si="71"/>
        <v>154.59640841526945</v>
      </c>
      <c r="X379" s="28" t="str">
        <f t="shared" si="72"/>
        <v>YES</v>
      </c>
      <c r="Y379" s="24" t="str">
        <f t="shared" si="73"/>
        <v xml:space="preserve"> </v>
      </c>
      <c r="Z379" s="24"/>
      <c r="AA379" s="24">
        <v>359</v>
      </c>
      <c r="AB379" s="33">
        <f t="shared" si="81"/>
        <v>0.56600000000000028</v>
      </c>
      <c r="AC379" s="35">
        <f t="shared" si="74"/>
        <v>185.16323621075796</v>
      </c>
      <c r="AD379" s="28" t="str">
        <f t="shared" si="75"/>
        <v>YES</v>
      </c>
      <c r="AE379" s="24" t="str">
        <f t="shared" si="76"/>
        <v xml:space="preserve"> </v>
      </c>
    </row>
    <row r="380" spans="2:31">
      <c r="B380" s="3"/>
      <c r="C380" s="3"/>
      <c r="D380" s="3"/>
      <c r="F380" s="3"/>
      <c r="G380" s="3"/>
      <c r="H380" s="3"/>
      <c r="J380" s="24"/>
      <c r="K380" s="24"/>
      <c r="L380" s="24"/>
      <c r="M380" s="24"/>
      <c r="N380" s="24"/>
      <c r="O380" s="24">
        <v>360</v>
      </c>
      <c r="P380" s="33">
        <f t="shared" si="79"/>
        <v>0.56700000000000028</v>
      </c>
      <c r="Q380" s="35">
        <f t="shared" si="77"/>
        <v>184.93111904797115</v>
      </c>
      <c r="R380" s="28" t="str">
        <f t="shared" si="70"/>
        <v>YES</v>
      </c>
      <c r="S380" s="24" t="str">
        <f t="shared" si="78"/>
        <v xml:space="preserve"> </v>
      </c>
      <c r="T380" s="24"/>
      <c r="U380" s="24">
        <v>360</v>
      </c>
      <c r="V380" s="33">
        <f t="shared" si="80"/>
        <v>0.56700000000000028</v>
      </c>
      <c r="W380" s="35">
        <f t="shared" si="71"/>
        <v>154.3161955364568</v>
      </c>
      <c r="X380" s="28" t="str">
        <f t="shared" si="72"/>
        <v>YES</v>
      </c>
      <c r="Y380" s="24" t="str">
        <f t="shared" si="73"/>
        <v xml:space="preserve"> </v>
      </c>
      <c r="Z380" s="24"/>
      <c r="AA380" s="24">
        <v>360</v>
      </c>
      <c r="AB380" s="33">
        <f t="shared" si="81"/>
        <v>0.56700000000000028</v>
      </c>
      <c r="AC380" s="35">
        <f t="shared" si="74"/>
        <v>184.93111904797115</v>
      </c>
      <c r="AD380" s="28" t="str">
        <f t="shared" si="75"/>
        <v>YES</v>
      </c>
      <c r="AE380" s="24" t="str">
        <f t="shared" si="76"/>
        <v xml:space="preserve"> </v>
      </c>
    </row>
    <row r="381" spans="2:31">
      <c r="B381" s="3"/>
      <c r="C381" s="3"/>
      <c r="D381" s="3"/>
      <c r="F381" s="3"/>
      <c r="G381" s="3"/>
      <c r="H381" s="3"/>
      <c r="J381" s="24"/>
      <c r="K381" s="24"/>
      <c r="L381" s="24"/>
      <c r="M381" s="24"/>
      <c r="N381" s="24"/>
      <c r="O381" s="24">
        <v>361</v>
      </c>
      <c r="P381" s="33">
        <f t="shared" si="79"/>
        <v>0.56800000000000028</v>
      </c>
      <c r="Q381" s="35">
        <f t="shared" si="77"/>
        <v>184.69991330476776</v>
      </c>
      <c r="R381" s="28" t="str">
        <f t="shared" si="70"/>
        <v>YES</v>
      </c>
      <c r="S381" s="24" t="str">
        <f t="shared" si="78"/>
        <v xml:space="preserve"> </v>
      </c>
      <c r="T381" s="24"/>
      <c r="U381" s="24">
        <v>361</v>
      </c>
      <c r="V381" s="33">
        <f t="shared" si="80"/>
        <v>0.56800000000000028</v>
      </c>
      <c r="W381" s="35">
        <f t="shared" si="71"/>
        <v>154.0369246921486</v>
      </c>
      <c r="X381" s="28" t="str">
        <f t="shared" si="72"/>
        <v>YES</v>
      </c>
      <c r="Y381" s="24" t="str">
        <f t="shared" si="73"/>
        <v xml:space="preserve"> </v>
      </c>
      <c r="Z381" s="24"/>
      <c r="AA381" s="24">
        <v>361</v>
      </c>
      <c r="AB381" s="33">
        <f t="shared" si="81"/>
        <v>0.56800000000000028</v>
      </c>
      <c r="AC381" s="35">
        <f t="shared" si="74"/>
        <v>184.69991330476776</v>
      </c>
      <c r="AD381" s="28" t="str">
        <f t="shared" si="75"/>
        <v>YES</v>
      </c>
      <c r="AE381" s="24" t="str">
        <f t="shared" si="76"/>
        <v xml:space="preserve"> </v>
      </c>
    </row>
    <row r="382" spans="2:31">
      <c r="B382" s="3"/>
      <c r="C382" s="3"/>
      <c r="D382" s="3"/>
      <c r="F382" s="3"/>
      <c r="G382" s="3"/>
      <c r="H382" s="3"/>
      <c r="J382" s="24"/>
      <c r="K382" s="24"/>
      <c r="L382" s="24"/>
      <c r="M382" s="24"/>
      <c r="N382" s="24"/>
      <c r="O382" s="24">
        <v>362</v>
      </c>
      <c r="P382" s="33">
        <f t="shared" si="79"/>
        <v>0.56900000000000028</v>
      </c>
      <c r="Q382" s="35">
        <f t="shared" si="77"/>
        <v>184.46961380135676</v>
      </c>
      <c r="R382" s="28" t="str">
        <f t="shared" si="70"/>
        <v>YES</v>
      </c>
      <c r="S382" s="24" t="str">
        <f t="shared" si="78"/>
        <v xml:space="preserve"> </v>
      </c>
      <c r="T382" s="24"/>
      <c r="U382" s="24">
        <v>362</v>
      </c>
      <c r="V382" s="33">
        <f t="shared" si="80"/>
        <v>0.56900000000000028</v>
      </c>
      <c r="W382" s="35">
        <f t="shared" si="71"/>
        <v>153.75859075061879</v>
      </c>
      <c r="X382" s="28" t="str">
        <f t="shared" si="72"/>
        <v>YES</v>
      </c>
      <c r="Y382" s="24" t="str">
        <f t="shared" si="73"/>
        <v xml:space="preserve"> </v>
      </c>
      <c r="Z382" s="24"/>
      <c r="AA382" s="24">
        <v>362</v>
      </c>
      <c r="AB382" s="33">
        <f t="shared" si="81"/>
        <v>0.56900000000000028</v>
      </c>
      <c r="AC382" s="35">
        <f t="shared" si="74"/>
        <v>184.46961380135676</v>
      </c>
      <c r="AD382" s="28" t="str">
        <f t="shared" si="75"/>
        <v>YES</v>
      </c>
      <c r="AE382" s="24" t="str">
        <f t="shared" si="76"/>
        <v xml:space="preserve"> </v>
      </c>
    </row>
    <row r="383" spans="2:31">
      <c r="B383" s="3"/>
      <c r="C383" s="3"/>
      <c r="D383" s="3"/>
      <c r="F383" s="3"/>
      <c r="G383" s="3"/>
      <c r="H383" s="3"/>
      <c r="J383" s="24"/>
      <c r="K383" s="24"/>
      <c r="L383" s="24"/>
      <c r="M383" s="24"/>
      <c r="N383" s="24"/>
      <c r="O383" s="24">
        <v>363</v>
      </c>
      <c r="P383" s="33">
        <f t="shared" si="79"/>
        <v>0.57000000000000028</v>
      </c>
      <c r="Q383" s="35">
        <f t="shared" si="77"/>
        <v>184.2402153937017</v>
      </c>
      <c r="R383" s="28" t="str">
        <f t="shared" si="70"/>
        <v>YES</v>
      </c>
      <c r="S383" s="24" t="str">
        <f t="shared" si="78"/>
        <v xml:space="preserve"> </v>
      </c>
      <c r="T383" s="24"/>
      <c r="U383" s="24">
        <v>363</v>
      </c>
      <c r="V383" s="33">
        <f t="shared" si="80"/>
        <v>0.57000000000000028</v>
      </c>
      <c r="W383" s="35">
        <f t="shared" si="71"/>
        <v>153.48118861586545</v>
      </c>
      <c r="X383" s="28" t="str">
        <f t="shared" si="72"/>
        <v>YES</v>
      </c>
      <c r="Y383" s="24" t="str">
        <f t="shared" si="73"/>
        <v xml:space="preserve"> </v>
      </c>
      <c r="Z383" s="24"/>
      <c r="AA383" s="24">
        <v>363</v>
      </c>
      <c r="AB383" s="33">
        <f t="shared" si="81"/>
        <v>0.57000000000000028</v>
      </c>
      <c r="AC383" s="35">
        <f t="shared" si="74"/>
        <v>184.2402153937017</v>
      </c>
      <c r="AD383" s="28" t="str">
        <f t="shared" si="75"/>
        <v>YES</v>
      </c>
      <c r="AE383" s="24" t="str">
        <f t="shared" si="76"/>
        <v xml:space="preserve"> </v>
      </c>
    </row>
    <row r="384" spans="2:31">
      <c r="B384" s="3"/>
      <c r="C384" s="3"/>
      <c r="D384" s="3"/>
      <c r="F384" s="3"/>
      <c r="G384" s="3"/>
      <c r="H384" s="3"/>
      <c r="J384" s="24"/>
      <c r="K384" s="24"/>
      <c r="L384" s="24"/>
      <c r="M384" s="24"/>
      <c r="N384" s="24"/>
      <c r="O384" s="24">
        <v>364</v>
      </c>
      <c r="P384" s="33">
        <f t="shared" si="79"/>
        <v>0.57100000000000029</v>
      </c>
      <c r="Q384" s="35">
        <f t="shared" si="77"/>
        <v>184.01171297320832</v>
      </c>
      <c r="R384" s="28" t="str">
        <f t="shared" si="70"/>
        <v>YES</v>
      </c>
      <c r="S384" s="24" t="str">
        <f t="shared" si="78"/>
        <v xml:space="preserve"> </v>
      </c>
      <c r="T384" s="24"/>
      <c r="U384" s="24">
        <v>364</v>
      </c>
      <c r="V384" s="33">
        <f t="shared" si="80"/>
        <v>0.57100000000000029</v>
      </c>
      <c r="W384" s="35">
        <f t="shared" si="71"/>
        <v>153.20471322729799</v>
      </c>
      <c r="X384" s="28" t="str">
        <f t="shared" si="72"/>
        <v>YES</v>
      </c>
      <c r="Y384" s="24" t="str">
        <f t="shared" si="73"/>
        <v xml:space="preserve"> </v>
      </c>
      <c r="Z384" s="24"/>
      <c r="AA384" s="24">
        <v>364</v>
      </c>
      <c r="AB384" s="33">
        <f t="shared" si="81"/>
        <v>0.57100000000000029</v>
      </c>
      <c r="AC384" s="35">
        <f t="shared" si="74"/>
        <v>184.01171297320832</v>
      </c>
      <c r="AD384" s="28" t="str">
        <f t="shared" si="75"/>
        <v>YES</v>
      </c>
      <c r="AE384" s="24" t="str">
        <f t="shared" si="76"/>
        <v xml:space="preserve"> </v>
      </c>
    </row>
    <row r="385" spans="2:31">
      <c r="B385" s="3"/>
      <c r="C385" s="3"/>
      <c r="D385" s="3"/>
      <c r="F385" s="3"/>
      <c r="G385" s="3"/>
      <c r="H385" s="3"/>
      <c r="J385" s="24"/>
      <c r="K385" s="24"/>
      <c r="L385" s="24"/>
      <c r="M385" s="24"/>
      <c r="N385" s="24"/>
      <c r="O385" s="24">
        <v>365</v>
      </c>
      <c r="P385" s="33">
        <f t="shared" si="79"/>
        <v>0.57200000000000029</v>
      </c>
      <c r="Q385" s="35">
        <f t="shared" si="77"/>
        <v>183.78410146641477</v>
      </c>
      <c r="R385" s="28" t="str">
        <f t="shared" si="70"/>
        <v>YES</v>
      </c>
      <c r="S385" s="24" t="str">
        <f t="shared" si="78"/>
        <v xml:space="preserve"> </v>
      </c>
      <c r="T385" s="24"/>
      <c r="U385" s="24">
        <v>365</v>
      </c>
      <c r="V385" s="33">
        <f t="shared" si="80"/>
        <v>0.57200000000000029</v>
      </c>
      <c r="W385" s="35">
        <f t="shared" si="71"/>
        <v>152.92915955942752</v>
      </c>
      <c r="X385" s="28" t="str">
        <f t="shared" si="72"/>
        <v>YES</v>
      </c>
      <c r="Y385" s="24" t="str">
        <f t="shared" si="73"/>
        <v xml:space="preserve"> </v>
      </c>
      <c r="Z385" s="24"/>
      <c r="AA385" s="24">
        <v>365</v>
      </c>
      <c r="AB385" s="33">
        <f t="shared" si="81"/>
        <v>0.57200000000000029</v>
      </c>
      <c r="AC385" s="35">
        <f t="shared" si="74"/>
        <v>183.78410146641477</v>
      </c>
      <c r="AD385" s="28" t="str">
        <f t="shared" si="75"/>
        <v>YES</v>
      </c>
      <c r="AE385" s="24" t="str">
        <f t="shared" si="76"/>
        <v xml:space="preserve"> </v>
      </c>
    </row>
    <row r="386" spans="2:31">
      <c r="B386" s="3"/>
      <c r="C386" s="3"/>
      <c r="D386" s="3"/>
      <c r="F386" s="3"/>
      <c r="G386" s="3"/>
      <c r="H386" s="3"/>
      <c r="J386" s="24"/>
      <c r="K386" s="24"/>
      <c r="L386" s="24"/>
      <c r="M386" s="24"/>
      <c r="N386" s="24"/>
      <c r="O386" s="24">
        <v>366</v>
      </c>
      <c r="P386" s="33">
        <f t="shared" si="79"/>
        <v>0.57300000000000029</v>
      </c>
      <c r="Q386" s="35">
        <f t="shared" si="77"/>
        <v>183.55737583468533</v>
      </c>
      <c r="R386" s="28" t="str">
        <f t="shared" si="70"/>
        <v>YES</v>
      </c>
      <c r="S386" s="24" t="str">
        <f t="shared" si="78"/>
        <v xml:space="preserve"> </v>
      </c>
      <c r="T386" s="24"/>
      <c r="U386" s="24">
        <v>366</v>
      </c>
      <c r="V386" s="33">
        <f t="shared" si="80"/>
        <v>0.57300000000000029</v>
      </c>
      <c r="W386" s="35">
        <f t="shared" si="71"/>
        <v>152.65452262156052</v>
      </c>
      <c r="X386" s="28" t="str">
        <f t="shared" si="72"/>
        <v>YES</v>
      </c>
      <c r="Y386" s="24" t="str">
        <f t="shared" si="73"/>
        <v xml:space="preserve"> </v>
      </c>
      <c r="Z386" s="24"/>
      <c r="AA386" s="24">
        <v>366</v>
      </c>
      <c r="AB386" s="33">
        <f t="shared" si="81"/>
        <v>0.57300000000000029</v>
      </c>
      <c r="AC386" s="35">
        <f t="shared" si="74"/>
        <v>183.55737583468533</v>
      </c>
      <c r="AD386" s="28" t="str">
        <f t="shared" si="75"/>
        <v>YES</v>
      </c>
      <c r="AE386" s="24" t="str">
        <f t="shared" si="76"/>
        <v xml:space="preserve"> </v>
      </c>
    </row>
    <row r="387" spans="2:31">
      <c r="B387" s="3"/>
      <c r="C387" s="3"/>
      <c r="D387" s="3"/>
      <c r="F387" s="3"/>
      <c r="G387" s="3"/>
      <c r="H387" s="3"/>
      <c r="J387" s="24"/>
      <c r="K387" s="24"/>
      <c r="L387" s="24"/>
      <c r="M387" s="24"/>
      <c r="N387" s="24"/>
      <c r="O387" s="24">
        <v>367</v>
      </c>
      <c r="P387" s="33">
        <f t="shared" si="79"/>
        <v>0.57400000000000029</v>
      </c>
      <c r="Q387" s="35">
        <f t="shared" si="77"/>
        <v>183.33153107390757</v>
      </c>
      <c r="R387" s="28" t="str">
        <f t="shared" si="70"/>
        <v>YES</v>
      </c>
      <c r="S387" s="24" t="str">
        <f t="shared" si="78"/>
        <v xml:space="preserve"> </v>
      </c>
      <c r="T387" s="24"/>
      <c r="U387" s="24">
        <v>367</v>
      </c>
      <c r="V387" s="33">
        <f t="shared" si="80"/>
        <v>0.57400000000000029</v>
      </c>
      <c r="W387" s="35">
        <f t="shared" si="71"/>
        <v>152.38079745749585</v>
      </c>
      <c r="X387" s="28" t="str">
        <f t="shared" si="72"/>
        <v>YES</v>
      </c>
      <c r="Y387" s="24" t="str">
        <f t="shared" si="73"/>
        <v xml:space="preserve"> </v>
      </c>
      <c r="Z387" s="24"/>
      <c r="AA387" s="24">
        <v>367</v>
      </c>
      <c r="AB387" s="33">
        <f t="shared" si="81"/>
        <v>0.57400000000000029</v>
      </c>
      <c r="AC387" s="35">
        <f t="shared" si="74"/>
        <v>183.33153107390757</v>
      </c>
      <c r="AD387" s="28" t="str">
        <f t="shared" si="75"/>
        <v>YES</v>
      </c>
      <c r="AE387" s="24" t="str">
        <f t="shared" si="76"/>
        <v xml:space="preserve"> </v>
      </c>
    </row>
    <row r="388" spans="2:31">
      <c r="B388" s="3"/>
      <c r="C388" s="3"/>
      <c r="D388" s="3"/>
      <c r="F388" s="3"/>
      <c r="G388" s="3"/>
      <c r="H388" s="3"/>
      <c r="J388" s="24"/>
      <c r="K388" s="24"/>
      <c r="L388" s="24"/>
      <c r="M388" s="24"/>
      <c r="N388" s="24"/>
      <c r="O388" s="24">
        <v>368</v>
      </c>
      <c r="P388" s="33">
        <f t="shared" si="79"/>
        <v>0.57500000000000029</v>
      </c>
      <c r="Q388" s="35">
        <f t="shared" si="77"/>
        <v>183.10656221419239</v>
      </c>
      <c r="R388" s="28" t="str">
        <f t="shared" si="70"/>
        <v>YES</v>
      </c>
      <c r="S388" s="24" t="str">
        <f t="shared" si="78"/>
        <v xml:space="preserve"> </v>
      </c>
      <c r="T388" s="24"/>
      <c r="U388" s="24">
        <v>368</v>
      </c>
      <c r="V388" s="33">
        <f t="shared" si="80"/>
        <v>0.57500000000000029</v>
      </c>
      <c r="W388" s="35">
        <f t="shared" si="71"/>
        <v>152.10797914522476</v>
      </c>
      <c r="X388" s="28" t="str">
        <f t="shared" si="72"/>
        <v>YES</v>
      </c>
      <c r="Y388" s="24" t="str">
        <f t="shared" si="73"/>
        <v xml:space="preserve"> </v>
      </c>
      <c r="Z388" s="24"/>
      <c r="AA388" s="24">
        <v>368</v>
      </c>
      <c r="AB388" s="33">
        <f t="shared" si="81"/>
        <v>0.57500000000000029</v>
      </c>
      <c r="AC388" s="35">
        <f t="shared" si="74"/>
        <v>183.10656221419239</v>
      </c>
      <c r="AD388" s="28" t="str">
        <f t="shared" si="75"/>
        <v>YES</v>
      </c>
      <c r="AE388" s="24" t="str">
        <f t="shared" si="76"/>
        <v xml:space="preserve"> </v>
      </c>
    </row>
    <row r="389" spans="2:31">
      <c r="B389" s="3"/>
      <c r="C389" s="3"/>
      <c r="D389" s="3"/>
      <c r="F389" s="3"/>
      <c r="G389" s="3"/>
      <c r="H389" s="3"/>
      <c r="J389" s="24"/>
      <c r="K389" s="24"/>
      <c r="L389" s="24"/>
      <c r="M389" s="24"/>
      <c r="N389" s="24"/>
      <c r="O389" s="24">
        <v>369</v>
      </c>
      <c r="P389" s="33">
        <f t="shared" si="79"/>
        <v>0.57600000000000029</v>
      </c>
      <c r="Q389" s="35">
        <f t="shared" si="77"/>
        <v>182.88246431957691</v>
      </c>
      <c r="R389" s="28" t="str">
        <f t="shared" si="70"/>
        <v>YES</v>
      </c>
      <c r="S389" s="24" t="str">
        <f t="shared" si="78"/>
        <v xml:space="preserve"> </v>
      </c>
      <c r="T389" s="24"/>
      <c r="U389" s="24">
        <v>369</v>
      </c>
      <c r="V389" s="33">
        <f t="shared" si="80"/>
        <v>0.57600000000000029</v>
      </c>
      <c r="W389" s="35">
        <f t="shared" si="71"/>
        <v>151.83606279663388</v>
      </c>
      <c r="X389" s="28" t="str">
        <f t="shared" si="72"/>
        <v>YES</v>
      </c>
      <c r="Y389" s="24" t="str">
        <f t="shared" si="73"/>
        <v xml:space="preserve"> </v>
      </c>
      <c r="Z389" s="24"/>
      <c r="AA389" s="24">
        <v>369</v>
      </c>
      <c r="AB389" s="33">
        <f t="shared" si="81"/>
        <v>0.57600000000000029</v>
      </c>
      <c r="AC389" s="35">
        <f t="shared" si="74"/>
        <v>182.88246431957691</v>
      </c>
      <c r="AD389" s="28" t="str">
        <f t="shared" si="75"/>
        <v>YES</v>
      </c>
      <c r="AE389" s="24" t="str">
        <f t="shared" si="76"/>
        <v xml:space="preserve"> </v>
      </c>
    </row>
    <row r="390" spans="2:31">
      <c r="B390" s="3"/>
      <c r="C390" s="3"/>
      <c r="D390" s="3"/>
      <c r="F390" s="3"/>
      <c r="G390" s="3"/>
      <c r="H390" s="3"/>
      <c r="J390" s="24"/>
      <c r="K390" s="24"/>
      <c r="L390" s="24"/>
      <c r="M390" s="24"/>
      <c r="N390" s="24"/>
      <c r="O390" s="24">
        <v>370</v>
      </c>
      <c r="P390" s="33">
        <f t="shared" si="79"/>
        <v>0.57700000000000029</v>
      </c>
      <c r="Q390" s="35">
        <f t="shared" si="77"/>
        <v>182.65923248773129</v>
      </c>
      <c r="R390" s="28" t="str">
        <f t="shared" si="70"/>
        <v>YES</v>
      </c>
      <c r="S390" s="24" t="str">
        <f t="shared" si="78"/>
        <v xml:space="preserve"> </v>
      </c>
      <c r="T390" s="24"/>
      <c r="U390" s="24">
        <v>370</v>
      </c>
      <c r="V390" s="33">
        <f t="shared" si="80"/>
        <v>0.57700000000000029</v>
      </c>
      <c r="W390" s="35">
        <f t="shared" si="71"/>
        <v>151.56504355721179</v>
      </c>
      <c r="X390" s="28" t="str">
        <f t="shared" si="72"/>
        <v>YES</v>
      </c>
      <c r="Y390" s="24" t="str">
        <f t="shared" si="73"/>
        <v xml:space="preserve"> </v>
      </c>
      <c r="Z390" s="24"/>
      <c r="AA390" s="24">
        <v>370</v>
      </c>
      <c r="AB390" s="33">
        <f t="shared" si="81"/>
        <v>0.57700000000000029</v>
      </c>
      <c r="AC390" s="35">
        <f t="shared" si="74"/>
        <v>182.65923248773129</v>
      </c>
      <c r="AD390" s="28" t="str">
        <f t="shared" si="75"/>
        <v>YES</v>
      </c>
      <c r="AE390" s="24" t="str">
        <f t="shared" si="76"/>
        <v xml:space="preserve"> </v>
      </c>
    </row>
    <row r="391" spans="2:31">
      <c r="B391" s="3"/>
      <c r="C391" s="3"/>
      <c r="D391" s="3"/>
      <c r="F391" s="3"/>
      <c r="G391" s="3"/>
      <c r="H391" s="3"/>
      <c r="J391" s="24"/>
      <c r="K391" s="24"/>
      <c r="L391" s="24"/>
      <c r="M391" s="24"/>
      <c r="N391" s="24"/>
      <c r="O391" s="24">
        <v>371</v>
      </c>
      <c r="P391" s="33">
        <f t="shared" si="79"/>
        <v>0.57800000000000029</v>
      </c>
      <c r="Q391" s="35">
        <f t="shared" si="77"/>
        <v>182.43686184966776</v>
      </c>
      <c r="R391" s="28" t="str">
        <f t="shared" ref="R391:R454" si="82">IF(Q391&lt;$K$13,"YES","NO")</f>
        <v>YES</v>
      </c>
      <c r="S391" s="24" t="str">
        <f t="shared" si="78"/>
        <v xml:space="preserve"> </v>
      </c>
      <c r="T391" s="24"/>
      <c r="U391" s="24">
        <v>371</v>
      </c>
      <c r="V391" s="33">
        <f t="shared" si="80"/>
        <v>0.57800000000000029</v>
      </c>
      <c r="W391" s="35">
        <f t="shared" ref="W391:W454" si="83">($K$28*SIN(V391))+($K$35/TAN(V391))</f>
        <v>151.29491660575812</v>
      </c>
      <c r="X391" s="28" t="str">
        <f t="shared" ref="X391:X454" si="84">IF(W391&lt;$K$36,"YES","NO")</f>
        <v>YES</v>
      </c>
      <c r="Y391" s="24" t="str">
        <f t="shared" ref="Y391:Y454" si="85">IF(AND(X391="YES",($K$34/(SIN(V391)))-($K$28/TAN(V391))+($K$34/(SIN(V391)))&gt;=$K$27,V391&lt;=(45*PI()/180)),($K$34/(SIN(V391)))-($K$28/TAN(V391))+($K$34/(SIN(V391)))," ")</f>
        <v xml:space="preserve"> </v>
      </c>
      <c r="Z391" s="24"/>
      <c r="AA391" s="24">
        <v>371</v>
      </c>
      <c r="AB391" s="33">
        <f t="shared" si="81"/>
        <v>0.57800000000000029</v>
      </c>
      <c r="AC391" s="35">
        <f t="shared" si="74"/>
        <v>182.43686184966776</v>
      </c>
      <c r="AD391" s="28" t="str">
        <f t="shared" si="75"/>
        <v>YES</v>
      </c>
      <c r="AE391" s="24" t="str">
        <f t="shared" si="76"/>
        <v xml:space="preserve"> </v>
      </c>
    </row>
    <row r="392" spans="2:31">
      <c r="B392" s="3"/>
      <c r="C392" s="3"/>
      <c r="D392" s="3"/>
      <c r="F392" s="3"/>
      <c r="G392" s="3"/>
      <c r="H392" s="3"/>
      <c r="J392" s="24"/>
      <c r="K392" s="24"/>
      <c r="L392" s="24"/>
      <c r="M392" s="24"/>
      <c r="N392" s="24"/>
      <c r="O392" s="24">
        <v>372</v>
      </c>
      <c r="P392" s="33">
        <f t="shared" si="79"/>
        <v>0.57900000000000029</v>
      </c>
      <c r="Q392" s="35">
        <f t="shared" si="77"/>
        <v>182.21534756945314</v>
      </c>
      <c r="R392" s="28" t="str">
        <f t="shared" si="82"/>
        <v>YES</v>
      </c>
      <c r="S392" s="24" t="str">
        <f t="shared" si="78"/>
        <v xml:space="preserve"> </v>
      </c>
      <c r="T392" s="24"/>
      <c r="U392" s="24">
        <v>372</v>
      </c>
      <c r="V392" s="33">
        <f t="shared" si="80"/>
        <v>0.57900000000000029</v>
      </c>
      <c r="W392" s="35">
        <f t="shared" si="83"/>
        <v>151.025677154096</v>
      </c>
      <c r="X392" s="28" t="str">
        <f t="shared" si="84"/>
        <v>YES</v>
      </c>
      <c r="Y392" s="24" t="str">
        <f t="shared" si="85"/>
        <v xml:space="preserve"> </v>
      </c>
      <c r="Z392" s="24"/>
      <c r="AA392" s="24">
        <v>372</v>
      </c>
      <c r="AB392" s="33">
        <f t="shared" si="81"/>
        <v>0.57900000000000029</v>
      </c>
      <c r="AC392" s="35">
        <f t="shared" ref="AC392:AC455" si="86">($K$51*SIN(AB392))+($K$58/TAN(AB392))</f>
        <v>182.21534756945314</v>
      </c>
      <c r="AD392" s="28" t="str">
        <f t="shared" ref="AD392:AD455" si="87">IF(AC392&lt;$K$59,"YES","NO")</f>
        <v>YES</v>
      </c>
      <c r="AE392" s="24" t="str">
        <f t="shared" ref="AE392:AE455" si="88">IF(AND(AD392="YES",($K$57/(SIN(AB392)))-($K$51/TAN(AB392))+($K$11/(SIN(AB392)))&gt;=$K$50,AB392&lt;=(45*PI()/180)),($K$11/(SIN(AB392)))-($K$51/TAN(AB392))+($K$11/(SIN(AB392)))," ")</f>
        <v xml:space="preserve"> </v>
      </c>
    </row>
    <row r="393" spans="2:31">
      <c r="B393" s="3"/>
      <c r="C393" s="3"/>
      <c r="D393" s="3"/>
      <c r="F393" s="3"/>
      <c r="G393" s="3"/>
      <c r="H393" s="3"/>
      <c r="J393" s="24"/>
      <c r="K393" s="24"/>
      <c r="L393" s="24"/>
      <c r="M393" s="24"/>
      <c r="N393" s="24"/>
      <c r="O393" s="24">
        <v>373</v>
      </c>
      <c r="P393" s="33">
        <f t="shared" si="79"/>
        <v>0.58000000000000029</v>
      </c>
      <c r="Q393" s="35">
        <f t="shared" si="77"/>
        <v>181.99468484392395</v>
      </c>
      <c r="R393" s="28" t="str">
        <f t="shared" si="82"/>
        <v>YES</v>
      </c>
      <c r="S393" s="24" t="str">
        <f t="shared" si="78"/>
        <v xml:space="preserve"> </v>
      </c>
      <c r="T393" s="24"/>
      <c r="U393" s="24">
        <v>373</v>
      </c>
      <c r="V393" s="33">
        <f t="shared" si="80"/>
        <v>0.58000000000000029</v>
      </c>
      <c r="W393" s="35">
        <f t="shared" si="83"/>
        <v>150.75732044678713</v>
      </c>
      <c r="X393" s="28" t="str">
        <f t="shared" si="84"/>
        <v>YES</v>
      </c>
      <c r="Y393" s="24" t="str">
        <f t="shared" si="85"/>
        <v xml:space="preserve"> </v>
      </c>
      <c r="Z393" s="24"/>
      <c r="AA393" s="24">
        <v>373</v>
      </c>
      <c r="AB393" s="33">
        <f t="shared" si="81"/>
        <v>0.58000000000000029</v>
      </c>
      <c r="AC393" s="35">
        <f t="shared" si="86"/>
        <v>181.99468484392395</v>
      </c>
      <c r="AD393" s="28" t="str">
        <f t="shared" si="87"/>
        <v>YES</v>
      </c>
      <c r="AE393" s="24" t="str">
        <f t="shared" si="88"/>
        <v xml:space="preserve"> </v>
      </c>
    </row>
    <row r="394" spans="2:31">
      <c r="B394" s="3"/>
      <c r="C394" s="3"/>
      <c r="D394" s="3"/>
      <c r="F394" s="3"/>
      <c r="G394" s="3"/>
      <c r="H394" s="3"/>
      <c r="J394" s="24"/>
      <c r="K394" s="24"/>
      <c r="L394" s="24"/>
      <c r="M394" s="24"/>
      <c r="N394" s="24"/>
      <c r="O394" s="24">
        <v>374</v>
      </c>
      <c r="P394" s="33">
        <f t="shared" si="79"/>
        <v>0.58100000000000029</v>
      </c>
      <c r="Q394" s="35">
        <f t="shared" ref="Q394:Q457" si="89">($K$4*SIN(P394))+($K$12/TAN(P394))</f>
        <v>181.7748689024051</v>
      </c>
      <c r="R394" s="28" t="str">
        <f t="shared" si="82"/>
        <v>YES</v>
      </c>
      <c r="S394" s="24" t="str">
        <f t="shared" ref="S394:S457" si="90">IF(AND(R394="YES",($K$11/(SIN(P394)))-($K$4/TAN(P394))+($K$11/(SIN(P394)))&gt;=$K$3,P394&lt;=(45*PI()/180)),($K$11/(SIN(P394)))-($K$4/TAN(P394))+($K$11/(SIN(P394)))," ")</f>
        <v xml:space="preserve"> </v>
      </c>
      <c r="T394" s="24"/>
      <c r="U394" s="24">
        <v>374</v>
      </c>
      <c r="V394" s="33">
        <f t="shared" si="80"/>
        <v>0.58100000000000029</v>
      </c>
      <c r="W394" s="35">
        <f t="shared" si="83"/>
        <v>150.48984176085042</v>
      </c>
      <c r="X394" s="28" t="str">
        <f t="shared" si="84"/>
        <v>YES</v>
      </c>
      <c r="Y394" s="24" t="str">
        <f t="shared" si="85"/>
        <v xml:space="preserve"> </v>
      </c>
      <c r="Z394" s="24"/>
      <c r="AA394" s="24">
        <v>374</v>
      </c>
      <c r="AB394" s="33">
        <f t="shared" si="81"/>
        <v>0.58100000000000029</v>
      </c>
      <c r="AC394" s="35">
        <f t="shared" si="86"/>
        <v>181.7748689024051</v>
      </c>
      <c r="AD394" s="28" t="str">
        <f t="shared" si="87"/>
        <v>YES</v>
      </c>
      <c r="AE394" s="24" t="str">
        <f t="shared" si="88"/>
        <v xml:space="preserve"> </v>
      </c>
    </row>
    <row r="395" spans="2:31">
      <c r="B395" s="3"/>
      <c r="C395" s="3"/>
      <c r="D395" s="3"/>
      <c r="F395" s="3"/>
      <c r="G395" s="3"/>
      <c r="H395" s="3"/>
      <c r="J395" s="24"/>
      <c r="K395" s="24"/>
      <c r="L395" s="24"/>
      <c r="M395" s="24"/>
      <c r="N395" s="24"/>
      <c r="O395" s="24">
        <v>375</v>
      </c>
      <c r="P395" s="33">
        <f t="shared" si="79"/>
        <v>0.58200000000000029</v>
      </c>
      <c r="Q395" s="35">
        <f t="shared" si="89"/>
        <v>181.55589500643072</v>
      </c>
      <c r="R395" s="28" t="str">
        <f t="shared" si="82"/>
        <v>YES</v>
      </c>
      <c r="S395" s="24" t="str">
        <f t="shared" si="90"/>
        <v xml:space="preserve"> </v>
      </c>
      <c r="T395" s="24"/>
      <c r="U395" s="24">
        <v>375</v>
      </c>
      <c r="V395" s="33">
        <f t="shared" si="80"/>
        <v>0.58200000000000029</v>
      </c>
      <c r="W395" s="35">
        <f t="shared" si="83"/>
        <v>150.22323640548271</v>
      </c>
      <c r="X395" s="28" t="str">
        <f t="shared" si="84"/>
        <v>YES</v>
      </c>
      <c r="Y395" s="24" t="str">
        <f t="shared" si="85"/>
        <v xml:space="preserve"> </v>
      </c>
      <c r="Z395" s="24"/>
      <c r="AA395" s="24">
        <v>375</v>
      </c>
      <c r="AB395" s="33">
        <f t="shared" si="81"/>
        <v>0.58200000000000029</v>
      </c>
      <c r="AC395" s="35">
        <f t="shared" si="86"/>
        <v>181.55589500643072</v>
      </c>
      <c r="AD395" s="28" t="str">
        <f t="shared" si="87"/>
        <v>YES</v>
      </c>
      <c r="AE395" s="24" t="str">
        <f t="shared" si="88"/>
        <v xml:space="preserve"> </v>
      </c>
    </row>
    <row r="396" spans="2:31">
      <c r="B396" s="3"/>
      <c r="C396" s="3"/>
      <c r="D396" s="3"/>
      <c r="F396" s="3"/>
      <c r="G396" s="3"/>
      <c r="H396" s="3"/>
      <c r="J396" s="24"/>
      <c r="K396" s="24"/>
      <c r="L396" s="24"/>
      <c r="M396" s="24"/>
      <c r="N396" s="24"/>
      <c r="O396" s="24">
        <v>376</v>
      </c>
      <c r="P396" s="33">
        <f t="shared" si="79"/>
        <v>0.5830000000000003</v>
      </c>
      <c r="Q396" s="35">
        <f t="shared" si="89"/>
        <v>181.33775844946837</v>
      </c>
      <c r="R396" s="28" t="str">
        <f t="shared" si="82"/>
        <v>YES</v>
      </c>
      <c r="S396" s="24" t="str">
        <f t="shared" si="90"/>
        <v xml:space="preserve"> </v>
      </c>
      <c r="T396" s="24"/>
      <c r="U396" s="24">
        <v>376</v>
      </c>
      <c r="V396" s="33">
        <f t="shared" si="80"/>
        <v>0.5830000000000003</v>
      </c>
      <c r="W396" s="35">
        <f t="shared" si="83"/>
        <v>149.95749972178299</v>
      </c>
      <c r="X396" s="28" t="str">
        <f t="shared" si="84"/>
        <v>YES</v>
      </c>
      <c r="Y396" s="24" t="str">
        <f t="shared" si="85"/>
        <v xml:space="preserve"> </v>
      </c>
      <c r="Z396" s="24"/>
      <c r="AA396" s="24">
        <v>376</v>
      </c>
      <c r="AB396" s="33">
        <f t="shared" si="81"/>
        <v>0.5830000000000003</v>
      </c>
      <c r="AC396" s="35">
        <f t="shared" si="86"/>
        <v>181.33775844946837</v>
      </c>
      <c r="AD396" s="28" t="str">
        <f t="shared" si="87"/>
        <v>YES</v>
      </c>
      <c r="AE396" s="24" t="str">
        <f t="shared" si="88"/>
        <v xml:space="preserve"> </v>
      </c>
    </row>
    <row r="397" spans="2:31">
      <c r="B397" s="3"/>
      <c r="C397" s="3"/>
      <c r="D397" s="3"/>
      <c r="F397" s="3"/>
      <c r="G397" s="3"/>
      <c r="H397" s="3"/>
      <c r="J397" s="24"/>
      <c r="K397" s="24"/>
      <c r="L397" s="24"/>
      <c r="M397" s="24"/>
      <c r="N397" s="24"/>
      <c r="O397" s="24">
        <v>377</v>
      </c>
      <c r="P397" s="33">
        <f t="shared" si="79"/>
        <v>0.5840000000000003</v>
      </c>
      <c r="Q397" s="35">
        <f t="shared" si="89"/>
        <v>181.12045455664594</v>
      </c>
      <c r="R397" s="28" t="str">
        <f t="shared" si="82"/>
        <v>YES</v>
      </c>
      <c r="S397" s="24" t="str">
        <f t="shared" si="90"/>
        <v xml:space="preserve"> </v>
      </c>
      <c r="T397" s="24"/>
      <c r="U397" s="24">
        <v>377</v>
      </c>
      <c r="V397" s="33">
        <f t="shared" si="80"/>
        <v>0.5840000000000003</v>
      </c>
      <c r="W397" s="35">
        <f t="shared" si="83"/>
        <v>149.69262708247933</v>
      </c>
      <c r="X397" s="28" t="str">
        <f t="shared" si="84"/>
        <v>YES</v>
      </c>
      <c r="Y397" s="24" t="str">
        <f t="shared" si="85"/>
        <v xml:space="preserve"> </v>
      </c>
      <c r="Z397" s="24"/>
      <c r="AA397" s="24">
        <v>377</v>
      </c>
      <c r="AB397" s="33">
        <f t="shared" si="81"/>
        <v>0.5840000000000003</v>
      </c>
      <c r="AC397" s="35">
        <f t="shared" si="86"/>
        <v>181.12045455664594</v>
      </c>
      <c r="AD397" s="28" t="str">
        <f t="shared" si="87"/>
        <v>YES</v>
      </c>
      <c r="AE397" s="24" t="str">
        <f t="shared" si="88"/>
        <v xml:space="preserve"> </v>
      </c>
    </row>
    <row r="398" spans="2:31">
      <c r="B398" s="3"/>
      <c r="C398" s="3"/>
      <c r="D398" s="3"/>
      <c r="F398" s="3"/>
      <c r="G398" s="3"/>
      <c r="H398" s="3"/>
      <c r="J398" s="24"/>
      <c r="K398" s="24"/>
      <c r="L398" s="24"/>
      <c r="M398" s="24"/>
      <c r="N398" s="24"/>
      <c r="O398" s="24">
        <v>378</v>
      </c>
      <c r="P398" s="33">
        <f t="shared" si="79"/>
        <v>0.5850000000000003</v>
      </c>
      <c r="Q398" s="35">
        <f t="shared" si="89"/>
        <v>180.90397868448136</v>
      </c>
      <c r="R398" s="28" t="str">
        <f t="shared" si="82"/>
        <v>YES</v>
      </c>
      <c r="S398" s="24" t="str">
        <f t="shared" si="90"/>
        <v xml:space="preserve"> </v>
      </c>
      <c r="T398" s="24"/>
      <c r="U398" s="24">
        <v>378</v>
      </c>
      <c r="V398" s="33">
        <f t="shared" si="80"/>
        <v>0.5850000000000003</v>
      </c>
      <c r="W398" s="35">
        <f t="shared" si="83"/>
        <v>149.42861389165836</v>
      </c>
      <c r="X398" s="28" t="str">
        <f t="shared" si="84"/>
        <v>YES</v>
      </c>
      <c r="Y398" s="24" t="str">
        <f t="shared" si="85"/>
        <v xml:space="preserve"> </v>
      </c>
      <c r="Z398" s="24"/>
      <c r="AA398" s="24">
        <v>378</v>
      </c>
      <c r="AB398" s="33">
        <f t="shared" si="81"/>
        <v>0.5850000000000003</v>
      </c>
      <c r="AC398" s="35">
        <f t="shared" si="86"/>
        <v>180.90397868448136</v>
      </c>
      <c r="AD398" s="28" t="str">
        <f t="shared" si="87"/>
        <v>YES</v>
      </c>
      <c r="AE398" s="24" t="str">
        <f t="shared" si="88"/>
        <v xml:space="preserve"> </v>
      </c>
    </row>
    <row r="399" spans="2:31">
      <c r="B399" s="3"/>
      <c r="C399" s="3"/>
      <c r="D399" s="3"/>
      <c r="F399" s="3"/>
      <c r="G399" s="3"/>
      <c r="H399" s="3"/>
      <c r="J399" s="24"/>
      <c r="K399" s="24"/>
      <c r="L399" s="24"/>
      <c r="M399" s="24"/>
      <c r="N399" s="24"/>
      <c r="O399" s="24">
        <v>379</v>
      </c>
      <c r="P399" s="33">
        <f t="shared" si="79"/>
        <v>0.5860000000000003</v>
      </c>
      <c r="Q399" s="35">
        <f t="shared" si="89"/>
        <v>180.68832622061493</v>
      </c>
      <c r="R399" s="28" t="str">
        <f t="shared" si="82"/>
        <v>YES</v>
      </c>
      <c r="S399" s="24" t="str">
        <f t="shared" si="90"/>
        <v xml:space="preserve"> </v>
      </c>
      <c r="T399" s="24"/>
      <c r="U399" s="24">
        <v>379</v>
      </c>
      <c r="V399" s="33">
        <f t="shared" si="80"/>
        <v>0.5860000000000003</v>
      </c>
      <c r="W399" s="35">
        <f t="shared" si="83"/>
        <v>149.16545558449772</v>
      </c>
      <c r="X399" s="28" t="str">
        <f t="shared" si="84"/>
        <v>YES</v>
      </c>
      <c r="Y399" s="24" t="str">
        <f t="shared" si="85"/>
        <v xml:space="preserve"> </v>
      </c>
      <c r="Z399" s="24"/>
      <c r="AA399" s="24">
        <v>379</v>
      </c>
      <c r="AB399" s="33">
        <f t="shared" si="81"/>
        <v>0.5860000000000003</v>
      </c>
      <c r="AC399" s="35">
        <f t="shared" si="86"/>
        <v>180.68832622061493</v>
      </c>
      <c r="AD399" s="28" t="str">
        <f t="shared" si="87"/>
        <v>YES</v>
      </c>
      <c r="AE399" s="24" t="str">
        <f t="shared" si="88"/>
        <v xml:space="preserve"> </v>
      </c>
    </row>
    <row r="400" spans="2:31">
      <c r="B400" s="3"/>
      <c r="C400" s="3"/>
      <c r="D400" s="3"/>
      <c r="F400" s="3"/>
      <c r="G400" s="3"/>
      <c r="H400" s="3"/>
      <c r="J400" s="24"/>
      <c r="K400" s="24"/>
      <c r="L400" s="24"/>
      <c r="M400" s="24"/>
      <c r="N400" s="24"/>
      <c r="O400" s="24">
        <v>380</v>
      </c>
      <c r="P400" s="33">
        <f t="shared" si="79"/>
        <v>0.5870000000000003</v>
      </c>
      <c r="Q400" s="35">
        <f t="shared" si="89"/>
        <v>180.47349258354473</v>
      </c>
      <c r="R400" s="28" t="str">
        <f t="shared" si="82"/>
        <v>YES</v>
      </c>
      <c r="S400" s="24" t="str">
        <f t="shared" si="90"/>
        <v xml:space="preserve"> </v>
      </c>
      <c r="T400" s="24"/>
      <c r="U400" s="24">
        <v>380</v>
      </c>
      <c r="V400" s="33">
        <f t="shared" si="80"/>
        <v>0.5870000000000003</v>
      </c>
      <c r="W400" s="35">
        <f t="shared" si="83"/>
        <v>148.90314762700132</v>
      </c>
      <c r="X400" s="28" t="str">
        <f t="shared" si="84"/>
        <v>YES</v>
      </c>
      <c r="Y400" s="24" t="str">
        <f t="shared" si="85"/>
        <v xml:space="preserve"> </v>
      </c>
      <c r="Z400" s="24"/>
      <c r="AA400" s="24">
        <v>380</v>
      </c>
      <c r="AB400" s="33">
        <f t="shared" si="81"/>
        <v>0.5870000000000003</v>
      </c>
      <c r="AC400" s="35">
        <f t="shared" si="86"/>
        <v>180.47349258354473</v>
      </c>
      <c r="AD400" s="28" t="str">
        <f t="shared" si="87"/>
        <v>YES</v>
      </c>
      <c r="AE400" s="24" t="str">
        <f t="shared" si="88"/>
        <v xml:space="preserve"> </v>
      </c>
    </row>
    <row r="401" spans="2:31">
      <c r="B401" s="3"/>
      <c r="C401" s="3"/>
      <c r="D401" s="3"/>
      <c r="F401" s="3"/>
      <c r="G401" s="3"/>
      <c r="H401" s="3"/>
      <c r="J401" s="24"/>
      <c r="K401" s="24"/>
      <c r="L401" s="24"/>
      <c r="M401" s="24"/>
      <c r="N401" s="24"/>
      <c r="O401" s="24">
        <v>381</v>
      </c>
      <c r="P401" s="33">
        <f t="shared" si="79"/>
        <v>0.5880000000000003</v>
      </c>
      <c r="Q401" s="35">
        <f t="shared" si="89"/>
        <v>180.25947322236436</v>
      </c>
      <c r="R401" s="28" t="str">
        <f t="shared" si="82"/>
        <v>YES</v>
      </c>
      <c r="S401" s="24" t="str">
        <f t="shared" si="90"/>
        <v xml:space="preserve"> </v>
      </c>
      <c r="T401" s="24"/>
      <c r="U401" s="24">
        <v>381</v>
      </c>
      <c r="V401" s="33">
        <f t="shared" si="80"/>
        <v>0.5880000000000003</v>
      </c>
      <c r="W401" s="35">
        <f t="shared" si="83"/>
        <v>148.64168551573709</v>
      </c>
      <c r="X401" s="28" t="str">
        <f t="shared" si="84"/>
        <v>YES</v>
      </c>
      <c r="Y401" s="24" t="str">
        <f t="shared" si="85"/>
        <v xml:space="preserve"> </v>
      </c>
      <c r="Z401" s="24"/>
      <c r="AA401" s="24">
        <v>381</v>
      </c>
      <c r="AB401" s="33">
        <f t="shared" si="81"/>
        <v>0.5880000000000003</v>
      </c>
      <c r="AC401" s="35">
        <f t="shared" si="86"/>
        <v>180.25947322236436</v>
      </c>
      <c r="AD401" s="28" t="str">
        <f t="shared" si="87"/>
        <v>YES</v>
      </c>
      <c r="AE401" s="24" t="str">
        <f t="shared" si="88"/>
        <v xml:space="preserve"> </v>
      </c>
    </row>
    <row r="402" spans="2:31">
      <c r="B402" s="3"/>
      <c r="C402" s="3"/>
      <c r="D402" s="3"/>
      <c r="F402" s="3"/>
      <c r="G402" s="3"/>
      <c r="H402" s="3"/>
      <c r="J402" s="24"/>
      <c r="K402" s="24"/>
      <c r="L402" s="24"/>
      <c r="M402" s="24"/>
      <c r="N402" s="24"/>
      <c r="O402" s="24">
        <v>382</v>
      </c>
      <c r="P402" s="33">
        <f t="shared" si="79"/>
        <v>0.5890000000000003</v>
      </c>
      <c r="Q402" s="35">
        <f t="shared" si="89"/>
        <v>180.04626361650364</v>
      </c>
      <c r="R402" s="28" t="str">
        <f t="shared" si="82"/>
        <v>YES</v>
      </c>
      <c r="S402" s="24" t="str">
        <f t="shared" si="90"/>
        <v xml:space="preserve"> </v>
      </c>
      <c r="T402" s="24"/>
      <c r="U402" s="24">
        <v>382</v>
      </c>
      <c r="V402" s="33">
        <f t="shared" si="80"/>
        <v>0.5890000000000003</v>
      </c>
      <c r="W402" s="35">
        <f t="shared" si="83"/>
        <v>148.38106477757756</v>
      </c>
      <c r="X402" s="28" t="str">
        <f t="shared" si="84"/>
        <v>YES</v>
      </c>
      <c r="Y402" s="24" t="str">
        <f t="shared" si="85"/>
        <v xml:space="preserve"> </v>
      </c>
      <c r="Z402" s="24"/>
      <c r="AA402" s="24">
        <v>382</v>
      </c>
      <c r="AB402" s="33">
        <f t="shared" si="81"/>
        <v>0.5890000000000003</v>
      </c>
      <c r="AC402" s="35">
        <f t="shared" si="86"/>
        <v>180.04626361650364</v>
      </c>
      <c r="AD402" s="28" t="str">
        <f t="shared" si="87"/>
        <v>YES</v>
      </c>
      <c r="AE402" s="24" t="str">
        <f t="shared" si="88"/>
        <v xml:space="preserve"> </v>
      </c>
    </row>
    <row r="403" spans="2:31">
      <c r="B403" s="3"/>
      <c r="C403" s="3"/>
      <c r="D403" s="3"/>
      <c r="F403" s="3"/>
      <c r="G403" s="3"/>
      <c r="H403" s="3"/>
      <c r="J403" s="24"/>
      <c r="K403" s="24"/>
      <c r="L403" s="24"/>
      <c r="M403" s="24"/>
      <c r="N403" s="24"/>
      <c r="O403" s="24">
        <v>383</v>
      </c>
      <c r="P403" s="33">
        <f t="shared" si="79"/>
        <v>0.5900000000000003</v>
      </c>
      <c r="Q403" s="35">
        <f t="shared" si="89"/>
        <v>179.83385927547158</v>
      </c>
      <c r="R403" s="28" t="str">
        <f t="shared" si="82"/>
        <v>YES</v>
      </c>
      <c r="S403" s="24" t="str">
        <f t="shared" si="90"/>
        <v xml:space="preserve"> </v>
      </c>
      <c r="T403" s="24"/>
      <c r="U403" s="24">
        <v>383</v>
      </c>
      <c r="V403" s="33">
        <f t="shared" si="80"/>
        <v>0.5900000000000003</v>
      </c>
      <c r="W403" s="35">
        <f t="shared" si="83"/>
        <v>148.12128096944289</v>
      </c>
      <c r="X403" s="28" t="str">
        <f t="shared" si="84"/>
        <v>YES</v>
      </c>
      <c r="Y403" s="24" t="str">
        <f t="shared" si="85"/>
        <v xml:space="preserve"> </v>
      </c>
      <c r="Z403" s="24"/>
      <c r="AA403" s="24">
        <v>383</v>
      </c>
      <c r="AB403" s="33">
        <f t="shared" si="81"/>
        <v>0.5900000000000003</v>
      </c>
      <c r="AC403" s="35">
        <f t="shared" si="86"/>
        <v>179.83385927547158</v>
      </c>
      <c r="AD403" s="28" t="str">
        <f t="shared" si="87"/>
        <v>YES</v>
      </c>
      <c r="AE403" s="24" t="str">
        <f t="shared" si="88"/>
        <v xml:space="preserve"> </v>
      </c>
    </row>
    <row r="404" spans="2:31">
      <c r="B404" s="3"/>
      <c r="C404" s="3"/>
      <c r="D404" s="3"/>
      <c r="F404" s="3"/>
      <c r="G404" s="3"/>
      <c r="H404" s="3"/>
      <c r="J404" s="24"/>
      <c r="K404" s="24"/>
      <c r="L404" s="24"/>
      <c r="M404" s="24"/>
      <c r="N404" s="24"/>
      <c r="O404" s="24">
        <v>384</v>
      </c>
      <c r="P404" s="33">
        <f t="shared" si="79"/>
        <v>0.5910000000000003</v>
      </c>
      <c r="Q404" s="35">
        <f t="shared" si="89"/>
        <v>179.62225573860263</v>
      </c>
      <c r="R404" s="28" t="str">
        <f t="shared" si="82"/>
        <v>YES</v>
      </c>
      <c r="S404" s="24" t="str">
        <f t="shared" si="90"/>
        <v xml:space="preserve"> </v>
      </c>
      <c r="T404" s="24"/>
      <c r="U404" s="24">
        <v>384</v>
      </c>
      <c r="V404" s="33">
        <f t="shared" si="80"/>
        <v>0.5910000000000003</v>
      </c>
      <c r="W404" s="35">
        <f t="shared" si="83"/>
        <v>147.86232967804702</v>
      </c>
      <c r="X404" s="28" t="str">
        <f t="shared" si="84"/>
        <v>YES</v>
      </c>
      <c r="Y404" s="24" t="str">
        <f t="shared" si="85"/>
        <v xml:space="preserve"> </v>
      </c>
      <c r="Z404" s="24"/>
      <c r="AA404" s="24">
        <v>384</v>
      </c>
      <c r="AB404" s="33">
        <f t="shared" si="81"/>
        <v>0.5910000000000003</v>
      </c>
      <c r="AC404" s="35">
        <f t="shared" si="86"/>
        <v>179.62225573860263</v>
      </c>
      <c r="AD404" s="28" t="str">
        <f t="shared" si="87"/>
        <v>YES</v>
      </c>
      <c r="AE404" s="24" t="str">
        <f t="shared" si="88"/>
        <v xml:space="preserve"> </v>
      </c>
    </row>
    <row r="405" spans="2:31">
      <c r="B405" s="3"/>
      <c r="C405" s="3"/>
      <c r="D405" s="3"/>
      <c r="F405" s="3"/>
      <c r="G405" s="3"/>
      <c r="H405" s="3"/>
      <c r="J405" s="24"/>
      <c r="K405" s="24"/>
      <c r="L405" s="24"/>
      <c r="M405" s="24"/>
      <c r="N405" s="24"/>
      <c r="O405" s="24">
        <v>385</v>
      </c>
      <c r="P405" s="33">
        <f t="shared" ref="P405:P468" si="91">P404+0.001</f>
        <v>0.5920000000000003</v>
      </c>
      <c r="Q405" s="35">
        <f t="shared" si="89"/>
        <v>179.41144857480455</v>
      </c>
      <c r="R405" s="28" t="str">
        <f t="shared" si="82"/>
        <v>YES</v>
      </c>
      <c r="S405" s="24" t="str">
        <f t="shared" si="90"/>
        <v xml:space="preserve"> </v>
      </c>
      <c r="T405" s="24"/>
      <c r="U405" s="24">
        <v>385</v>
      </c>
      <c r="V405" s="33">
        <f t="shared" ref="V405:V468" si="92">V404+0.001</f>
        <v>0.5920000000000003</v>
      </c>
      <c r="W405" s="35">
        <f t="shared" si="83"/>
        <v>147.6042065196454</v>
      </c>
      <c r="X405" s="28" t="str">
        <f t="shared" si="84"/>
        <v>YES</v>
      </c>
      <c r="Y405" s="24" t="str">
        <f t="shared" si="85"/>
        <v xml:space="preserve"> </v>
      </c>
      <c r="Z405" s="24"/>
      <c r="AA405" s="24">
        <v>385</v>
      </c>
      <c r="AB405" s="33">
        <f t="shared" ref="AB405:AB468" si="93">AB404+0.001</f>
        <v>0.5920000000000003</v>
      </c>
      <c r="AC405" s="35">
        <f t="shared" si="86"/>
        <v>179.41144857480455</v>
      </c>
      <c r="AD405" s="28" t="str">
        <f t="shared" si="87"/>
        <v>YES</v>
      </c>
      <c r="AE405" s="24" t="str">
        <f t="shared" si="88"/>
        <v xml:space="preserve"> </v>
      </c>
    </row>
    <row r="406" spans="2:31">
      <c r="B406" s="3"/>
      <c r="C406" s="3"/>
      <c r="D406" s="3"/>
      <c r="F406" s="3"/>
      <c r="G406" s="3"/>
      <c r="H406" s="3"/>
      <c r="J406" s="24"/>
      <c r="K406" s="24"/>
      <c r="L406" s="24"/>
      <c r="M406" s="24"/>
      <c r="N406" s="24"/>
      <c r="O406" s="24">
        <v>386</v>
      </c>
      <c r="P406" s="33">
        <f t="shared" si="91"/>
        <v>0.5930000000000003</v>
      </c>
      <c r="Q406" s="35">
        <f t="shared" si="89"/>
        <v>179.20143338230972</v>
      </c>
      <c r="R406" s="28" t="str">
        <f t="shared" si="82"/>
        <v>YES</v>
      </c>
      <c r="S406" s="24" t="str">
        <f t="shared" si="90"/>
        <v xml:space="preserve"> </v>
      </c>
      <c r="T406" s="24"/>
      <c r="U406" s="24">
        <v>386</v>
      </c>
      <c r="V406" s="33">
        <f t="shared" si="92"/>
        <v>0.5930000000000003</v>
      </c>
      <c r="W406" s="35">
        <f t="shared" si="83"/>
        <v>147.34690713978645</v>
      </c>
      <c r="X406" s="28" t="str">
        <f t="shared" si="84"/>
        <v>YES</v>
      </c>
      <c r="Y406" s="24" t="str">
        <f t="shared" si="85"/>
        <v xml:space="preserve"> </v>
      </c>
      <c r="Z406" s="24"/>
      <c r="AA406" s="24">
        <v>386</v>
      </c>
      <c r="AB406" s="33">
        <f t="shared" si="93"/>
        <v>0.5930000000000003</v>
      </c>
      <c r="AC406" s="35">
        <f t="shared" si="86"/>
        <v>179.20143338230972</v>
      </c>
      <c r="AD406" s="28" t="str">
        <f t="shared" si="87"/>
        <v>YES</v>
      </c>
      <c r="AE406" s="24" t="str">
        <f t="shared" si="88"/>
        <v xml:space="preserve"> </v>
      </c>
    </row>
    <row r="407" spans="2:31">
      <c r="B407" s="3"/>
      <c r="C407" s="3"/>
      <c r="D407" s="3"/>
      <c r="F407" s="3"/>
      <c r="G407" s="3"/>
      <c r="H407" s="3"/>
      <c r="J407" s="24"/>
      <c r="K407" s="24"/>
      <c r="L407" s="24"/>
      <c r="M407" s="24"/>
      <c r="N407" s="24"/>
      <c r="O407" s="24">
        <v>387</v>
      </c>
      <c r="P407" s="33">
        <f t="shared" si="91"/>
        <v>0.59400000000000031</v>
      </c>
      <c r="Q407" s="35">
        <f t="shared" si="89"/>
        <v>178.99220578842858</v>
      </c>
      <c r="R407" s="28" t="str">
        <f t="shared" si="82"/>
        <v>YES</v>
      </c>
      <c r="S407" s="24" t="str">
        <f t="shared" si="90"/>
        <v xml:space="preserve"> </v>
      </c>
      <c r="T407" s="24"/>
      <c r="U407" s="24">
        <v>387</v>
      </c>
      <c r="V407" s="33">
        <f t="shared" si="92"/>
        <v>0.59400000000000031</v>
      </c>
      <c r="W407" s="35">
        <f t="shared" si="83"/>
        <v>147.09042721306474</v>
      </c>
      <c r="X407" s="28" t="str">
        <f t="shared" si="84"/>
        <v>YES</v>
      </c>
      <c r="Y407" s="24" t="str">
        <f t="shared" si="85"/>
        <v xml:space="preserve"> </v>
      </c>
      <c r="Z407" s="24"/>
      <c r="AA407" s="24">
        <v>387</v>
      </c>
      <c r="AB407" s="33">
        <f t="shared" si="93"/>
        <v>0.59400000000000031</v>
      </c>
      <c r="AC407" s="35">
        <f t="shared" si="86"/>
        <v>178.99220578842858</v>
      </c>
      <c r="AD407" s="28" t="str">
        <f t="shared" si="87"/>
        <v>YES</v>
      </c>
      <c r="AE407" s="24" t="str">
        <f t="shared" si="88"/>
        <v xml:space="preserve"> </v>
      </c>
    </row>
    <row r="408" spans="2:31">
      <c r="B408" s="3"/>
      <c r="C408" s="3"/>
      <c r="D408" s="3"/>
      <c r="F408" s="3"/>
      <c r="G408" s="3"/>
      <c r="H408" s="3"/>
      <c r="J408" s="24"/>
      <c r="K408" s="24"/>
      <c r="L408" s="24"/>
      <c r="M408" s="24"/>
      <c r="N408" s="24"/>
      <c r="O408" s="24">
        <v>388</v>
      </c>
      <c r="P408" s="33">
        <f t="shared" si="91"/>
        <v>0.59500000000000031</v>
      </c>
      <c r="Q408" s="35">
        <f t="shared" si="89"/>
        <v>178.78376144930527</v>
      </c>
      <c r="R408" s="28" t="str">
        <f t="shared" si="82"/>
        <v>YES</v>
      </c>
      <c r="S408" s="24" t="str">
        <f t="shared" si="90"/>
        <v xml:space="preserve"> </v>
      </c>
      <c r="T408" s="24"/>
      <c r="U408" s="24">
        <v>388</v>
      </c>
      <c r="V408" s="33">
        <f t="shared" si="92"/>
        <v>0.59500000000000031</v>
      </c>
      <c r="W408" s="35">
        <f t="shared" si="83"/>
        <v>146.83476244287684</v>
      </c>
      <c r="X408" s="28" t="str">
        <f t="shared" si="84"/>
        <v>YES</v>
      </c>
      <c r="Y408" s="24" t="str">
        <f t="shared" si="85"/>
        <v xml:space="preserve"> </v>
      </c>
      <c r="Z408" s="24"/>
      <c r="AA408" s="24">
        <v>388</v>
      </c>
      <c r="AB408" s="33">
        <f t="shared" si="93"/>
        <v>0.59500000000000031</v>
      </c>
      <c r="AC408" s="35">
        <f t="shared" si="86"/>
        <v>178.78376144930527</v>
      </c>
      <c r="AD408" s="28" t="str">
        <f t="shared" si="87"/>
        <v>YES</v>
      </c>
      <c r="AE408" s="24" t="str">
        <f t="shared" si="88"/>
        <v xml:space="preserve"> </v>
      </c>
    </row>
    <row r="409" spans="2:31">
      <c r="B409" s="3"/>
      <c r="C409" s="3"/>
      <c r="D409" s="3"/>
      <c r="F409" s="3"/>
      <c r="G409" s="3"/>
      <c r="H409" s="3"/>
      <c r="J409" s="24"/>
      <c r="K409" s="24"/>
      <c r="L409" s="24"/>
      <c r="M409" s="24"/>
      <c r="N409" s="24"/>
      <c r="O409" s="24">
        <v>389</v>
      </c>
      <c r="P409" s="33">
        <f t="shared" si="91"/>
        <v>0.59600000000000031</v>
      </c>
      <c r="Q409" s="35">
        <f t="shared" si="89"/>
        <v>178.57609604967644</v>
      </c>
      <c r="R409" s="28" t="str">
        <f t="shared" si="82"/>
        <v>YES</v>
      </c>
      <c r="S409" s="24" t="str">
        <f t="shared" si="90"/>
        <v xml:space="preserve"> </v>
      </c>
      <c r="T409" s="24"/>
      <c r="U409" s="24">
        <v>389</v>
      </c>
      <c r="V409" s="33">
        <f t="shared" si="92"/>
        <v>0.59600000000000031</v>
      </c>
      <c r="W409" s="35">
        <f t="shared" si="83"/>
        <v>146.57990856117971</v>
      </c>
      <c r="X409" s="28" t="str">
        <f t="shared" si="84"/>
        <v>YES</v>
      </c>
      <c r="Y409" s="24" t="str">
        <f t="shared" si="85"/>
        <v xml:space="preserve"> </v>
      </c>
      <c r="Z409" s="24"/>
      <c r="AA409" s="24">
        <v>389</v>
      </c>
      <c r="AB409" s="33">
        <f t="shared" si="93"/>
        <v>0.59600000000000031</v>
      </c>
      <c r="AC409" s="35">
        <f t="shared" si="86"/>
        <v>178.57609604967644</v>
      </c>
      <c r="AD409" s="28" t="str">
        <f t="shared" si="87"/>
        <v>YES</v>
      </c>
      <c r="AE409" s="24" t="str">
        <f t="shared" si="88"/>
        <v xml:space="preserve"> </v>
      </c>
    </row>
    <row r="410" spans="2:31">
      <c r="B410" s="3"/>
      <c r="C410" s="3"/>
      <c r="D410" s="3"/>
      <c r="F410" s="3"/>
      <c r="G410" s="3"/>
      <c r="H410" s="3"/>
      <c r="J410" s="24"/>
      <c r="K410" s="24"/>
      <c r="L410" s="24"/>
      <c r="M410" s="24"/>
      <c r="N410" s="24"/>
      <c r="O410" s="24">
        <v>390</v>
      </c>
      <c r="P410" s="33">
        <f t="shared" si="91"/>
        <v>0.59700000000000031</v>
      </c>
      <c r="Q410" s="35">
        <f t="shared" si="89"/>
        <v>178.36920530263174</v>
      </c>
      <c r="R410" s="28" t="str">
        <f t="shared" si="82"/>
        <v>YES</v>
      </c>
      <c r="S410" s="24" t="str">
        <f t="shared" si="90"/>
        <v xml:space="preserve"> </v>
      </c>
      <c r="T410" s="24"/>
      <c r="U410" s="24">
        <v>390</v>
      </c>
      <c r="V410" s="33">
        <f t="shared" si="92"/>
        <v>0.59700000000000031</v>
      </c>
      <c r="W410" s="35">
        <f t="shared" si="83"/>
        <v>146.32586132825159</v>
      </c>
      <c r="X410" s="28" t="str">
        <f t="shared" si="84"/>
        <v>YES</v>
      </c>
      <c r="Y410" s="24" t="str">
        <f t="shared" si="85"/>
        <v xml:space="preserve"> </v>
      </c>
      <c r="Z410" s="24"/>
      <c r="AA410" s="24">
        <v>390</v>
      </c>
      <c r="AB410" s="33">
        <f t="shared" si="93"/>
        <v>0.59700000000000031</v>
      </c>
      <c r="AC410" s="35">
        <f t="shared" si="86"/>
        <v>178.36920530263174</v>
      </c>
      <c r="AD410" s="28" t="str">
        <f t="shared" si="87"/>
        <v>YES</v>
      </c>
      <c r="AE410" s="24" t="str">
        <f t="shared" si="88"/>
        <v xml:space="preserve"> </v>
      </c>
    </row>
    <row r="411" spans="2:31">
      <c r="B411" s="3"/>
      <c r="C411" s="3"/>
      <c r="D411" s="3"/>
      <c r="F411" s="3"/>
      <c r="G411" s="3"/>
      <c r="H411" s="3"/>
      <c r="J411" s="24"/>
      <c r="K411" s="24"/>
      <c r="L411" s="24"/>
      <c r="M411" s="24"/>
      <c r="N411" s="24"/>
      <c r="O411" s="24">
        <v>391</v>
      </c>
      <c r="P411" s="33">
        <f t="shared" si="91"/>
        <v>0.59800000000000031</v>
      </c>
      <c r="Q411" s="35">
        <f t="shared" si="89"/>
        <v>178.16308494937729</v>
      </c>
      <c r="R411" s="28" t="str">
        <f t="shared" si="82"/>
        <v>YES</v>
      </c>
      <c r="S411" s="24" t="str">
        <f t="shared" si="90"/>
        <v xml:space="preserve"> </v>
      </c>
      <c r="T411" s="24"/>
      <c r="U411" s="24">
        <v>391</v>
      </c>
      <c r="V411" s="33">
        <f t="shared" si="92"/>
        <v>0.59800000000000031</v>
      </c>
      <c r="W411" s="35">
        <f t="shared" si="83"/>
        <v>146.07261653245499</v>
      </c>
      <c r="X411" s="28" t="str">
        <f t="shared" si="84"/>
        <v>YES</v>
      </c>
      <c r="Y411" s="24" t="str">
        <f t="shared" si="85"/>
        <v xml:space="preserve"> </v>
      </c>
      <c r="Z411" s="24"/>
      <c r="AA411" s="24">
        <v>391</v>
      </c>
      <c r="AB411" s="33">
        <f t="shared" si="93"/>
        <v>0.59800000000000031</v>
      </c>
      <c r="AC411" s="35">
        <f t="shared" si="86"/>
        <v>178.16308494937729</v>
      </c>
      <c r="AD411" s="28" t="str">
        <f t="shared" si="87"/>
        <v>YES</v>
      </c>
      <c r="AE411" s="24" t="str">
        <f t="shared" si="88"/>
        <v xml:space="preserve"> </v>
      </c>
    </row>
    <row r="412" spans="2:31">
      <c r="B412" s="3"/>
      <c r="C412" s="3"/>
      <c r="D412" s="3"/>
      <c r="F412" s="3"/>
      <c r="G412" s="3"/>
      <c r="H412" s="3"/>
      <c r="J412" s="24"/>
      <c r="K412" s="24"/>
      <c r="L412" s="24"/>
      <c r="M412" s="24"/>
      <c r="N412" s="24"/>
      <c r="O412" s="24">
        <v>392</v>
      </c>
      <c r="P412" s="33">
        <f t="shared" si="91"/>
        <v>0.59900000000000031</v>
      </c>
      <c r="Q412" s="35">
        <f t="shared" si="89"/>
        <v>177.95773075900104</v>
      </c>
      <c r="R412" s="28" t="str">
        <f t="shared" si="82"/>
        <v>YES</v>
      </c>
      <c r="S412" s="24" t="str">
        <f t="shared" si="90"/>
        <v xml:space="preserve"> </v>
      </c>
      <c r="T412" s="24"/>
      <c r="U412" s="24">
        <v>392</v>
      </c>
      <c r="V412" s="33">
        <f t="shared" si="92"/>
        <v>0.59900000000000031</v>
      </c>
      <c r="W412" s="35">
        <f t="shared" si="83"/>
        <v>145.82016999000231</v>
      </c>
      <c r="X412" s="28" t="str">
        <f t="shared" si="84"/>
        <v>YES</v>
      </c>
      <c r="Y412" s="24" t="str">
        <f t="shared" si="85"/>
        <v xml:space="preserve"> </v>
      </c>
      <c r="Z412" s="24"/>
      <c r="AA412" s="24">
        <v>392</v>
      </c>
      <c r="AB412" s="33">
        <f t="shared" si="93"/>
        <v>0.59900000000000031</v>
      </c>
      <c r="AC412" s="35">
        <f t="shared" si="86"/>
        <v>177.95773075900104</v>
      </c>
      <c r="AD412" s="28" t="str">
        <f t="shared" si="87"/>
        <v>YES</v>
      </c>
      <c r="AE412" s="24" t="str">
        <f t="shared" si="88"/>
        <v xml:space="preserve"> </v>
      </c>
    </row>
    <row r="413" spans="2:31">
      <c r="B413" s="3"/>
      <c r="C413" s="3"/>
      <c r="D413" s="3"/>
      <c r="F413" s="3"/>
      <c r="G413" s="3"/>
      <c r="H413" s="3"/>
      <c r="J413" s="24"/>
      <c r="K413" s="24"/>
      <c r="L413" s="24"/>
      <c r="M413" s="24"/>
      <c r="N413" s="24"/>
      <c r="O413" s="24">
        <v>393</v>
      </c>
      <c r="P413" s="33">
        <f t="shared" si="91"/>
        <v>0.60000000000000031</v>
      </c>
      <c r="Q413" s="35">
        <f t="shared" si="89"/>
        <v>177.75313852824101</v>
      </c>
      <c r="R413" s="28" t="str">
        <f t="shared" si="82"/>
        <v>YES</v>
      </c>
      <c r="S413" s="24" t="str">
        <f t="shared" si="90"/>
        <v xml:space="preserve"> </v>
      </c>
      <c r="T413" s="24"/>
      <c r="U413" s="24">
        <v>393</v>
      </c>
      <c r="V413" s="33">
        <f t="shared" si="92"/>
        <v>0.60000000000000031</v>
      </c>
      <c r="W413" s="35">
        <f t="shared" si="83"/>
        <v>145.56851754472399</v>
      </c>
      <c r="X413" s="28" t="str">
        <f t="shared" si="84"/>
        <v>YES</v>
      </c>
      <c r="Y413" s="24" t="str">
        <f t="shared" si="85"/>
        <v xml:space="preserve"> </v>
      </c>
      <c r="Z413" s="24"/>
      <c r="AA413" s="24">
        <v>393</v>
      </c>
      <c r="AB413" s="33">
        <f t="shared" si="93"/>
        <v>0.60000000000000031</v>
      </c>
      <c r="AC413" s="35">
        <f t="shared" si="86"/>
        <v>177.75313852824101</v>
      </c>
      <c r="AD413" s="28" t="str">
        <f t="shared" si="87"/>
        <v>YES</v>
      </c>
      <c r="AE413" s="24" t="str">
        <f t="shared" si="88"/>
        <v xml:space="preserve"> </v>
      </c>
    </row>
    <row r="414" spans="2:31">
      <c r="B414" s="3"/>
      <c r="C414" s="3"/>
      <c r="D414" s="3"/>
      <c r="F414" s="3"/>
      <c r="G414" s="3"/>
      <c r="H414" s="3"/>
      <c r="J414" s="24"/>
      <c r="K414" s="24"/>
      <c r="L414" s="24"/>
      <c r="M414" s="24"/>
      <c r="N414" s="24"/>
      <c r="O414" s="24">
        <v>394</v>
      </c>
      <c r="P414" s="33">
        <f t="shared" si="91"/>
        <v>0.60100000000000031</v>
      </c>
      <c r="Q414" s="35">
        <f t="shared" si="89"/>
        <v>177.54930408125523</v>
      </c>
      <c r="R414" s="28" t="str">
        <f t="shared" si="82"/>
        <v>YES</v>
      </c>
      <c r="S414" s="24" t="str">
        <f t="shared" si="90"/>
        <v xml:space="preserve"> </v>
      </c>
      <c r="T414" s="24"/>
      <c r="U414" s="24">
        <v>394</v>
      </c>
      <c r="V414" s="33">
        <f t="shared" si="92"/>
        <v>0.60100000000000031</v>
      </c>
      <c r="W414" s="35">
        <f t="shared" si="83"/>
        <v>145.31765506783819</v>
      </c>
      <c r="X414" s="28" t="str">
        <f t="shared" si="84"/>
        <v>YES</v>
      </c>
      <c r="Y414" s="24" t="str">
        <f t="shared" si="85"/>
        <v xml:space="preserve"> </v>
      </c>
      <c r="Z414" s="24"/>
      <c r="AA414" s="24">
        <v>394</v>
      </c>
      <c r="AB414" s="33">
        <f t="shared" si="93"/>
        <v>0.60100000000000031</v>
      </c>
      <c r="AC414" s="35">
        <f t="shared" si="86"/>
        <v>177.54930408125523</v>
      </c>
      <c r="AD414" s="28" t="str">
        <f t="shared" si="87"/>
        <v>YES</v>
      </c>
      <c r="AE414" s="24" t="str">
        <f t="shared" si="88"/>
        <v xml:space="preserve"> </v>
      </c>
    </row>
    <row r="415" spans="2:31">
      <c r="B415" s="3"/>
      <c r="C415" s="3"/>
      <c r="D415" s="3"/>
      <c r="F415" s="3"/>
      <c r="G415" s="3"/>
      <c r="H415" s="3"/>
      <c r="J415" s="24"/>
      <c r="K415" s="24"/>
      <c r="L415" s="24"/>
      <c r="M415" s="24"/>
      <c r="N415" s="24"/>
      <c r="O415" s="24">
        <v>395</v>
      </c>
      <c r="P415" s="33">
        <f t="shared" si="91"/>
        <v>0.60200000000000031</v>
      </c>
      <c r="Q415" s="35">
        <f t="shared" si="89"/>
        <v>177.34622326939459</v>
      </c>
      <c r="R415" s="28" t="str">
        <f t="shared" si="82"/>
        <v>YES</v>
      </c>
      <c r="S415" s="24" t="str">
        <f t="shared" si="90"/>
        <v xml:space="preserve"> </v>
      </c>
      <c r="T415" s="24"/>
      <c r="U415" s="24">
        <v>395</v>
      </c>
      <c r="V415" s="33">
        <f t="shared" si="92"/>
        <v>0.60200000000000031</v>
      </c>
      <c r="W415" s="35">
        <f t="shared" si="83"/>
        <v>145.06757845772387</v>
      </c>
      <c r="X415" s="28" t="str">
        <f t="shared" si="84"/>
        <v>YES</v>
      </c>
      <c r="Y415" s="24" t="str">
        <f t="shared" si="85"/>
        <v xml:space="preserve"> </v>
      </c>
      <c r="Z415" s="24"/>
      <c r="AA415" s="24">
        <v>395</v>
      </c>
      <c r="AB415" s="33">
        <f t="shared" si="93"/>
        <v>0.60200000000000031</v>
      </c>
      <c r="AC415" s="35">
        <f t="shared" si="86"/>
        <v>177.34622326939459</v>
      </c>
      <c r="AD415" s="28" t="str">
        <f t="shared" si="87"/>
        <v>YES</v>
      </c>
      <c r="AE415" s="24" t="str">
        <f t="shared" si="88"/>
        <v xml:space="preserve"> </v>
      </c>
    </row>
    <row r="416" spans="2:31">
      <c r="B416" s="3"/>
      <c r="C416" s="3"/>
      <c r="D416" s="3"/>
      <c r="F416" s="3"/>
      <c r="G416" s="3"/>
      <c r="H416" s="3"/>
      <c r="J416" s="24"/>
      <c r="K416" s="24"/>
      <c r="L416" s="24"/>
      <c r="M416" s="24"/>
      <c r="N416" s="24"/>
      <c r="O416" s="24">
        <v>396</v>
      </c>
      <c r="P416" s="33">
        <f t="shared" si="91"/>
        <v>0.60300000000000031</v>
      </c>
      <c r="Q416" s="35">
        <f t="shared" si="89"/>
        <v>177.14389197097739</v>
      </c>
      <c r="R416" s="28" t="str">
        <f t="shared" si="82"/>
        <v>YES</v>
      </c>
      <c r="S416" s="24" t="str">
        <f t="shared" si="90"/>
        <v xml:space="preserve"> </v>
      </c>
      <c r="T416" s="24"/>
      <c r="U416" s="24">
        <v>396</v>
      </c>
      <c r="V416" s="33">
        <f t="shared" si="92"/>
        <v>0.60300000000000031</v>
      </c>
      <c r="W416" s="35">
        <f t="shared" si="83"/>
        <v>144.8182836396951</v>
      </c>
      <c r="X416" s="28" t="str">
        <f t="shared" si="84"/>
        <v>YES</v>
      </c>
      <c r="Y416" s="24" t="str">
        <f t="shared" si="85"/>
        <v xml:space="preserve"> </v>
      </c>
      <c r="Z416" s="24"/>
      <c r="AA416" s="24">
        <v>396</v>
      </c>
      <c r="AB416" s="33">
        <f t="shared" si="93"/>
        <v>0.60300000000000031</v>
      </c>
      <c r="AC416" s="35">
        <f t="shared" si="86"/>
        <v>177.14389197097739</v>
      </c>
      <c r="AD416" s="28" t="str">
        <f t="shared" si="87"/>
        <v>YES</v>
      </c>
      <c r="AE416" s="24" t="str">
        <f t="shared" si="88"/>
        <v xml:space="preserve"> </v>
      </c>
    </row>
    <row r="417" spans="2:31">
      <c r="B417" s="3"/>
      <c r="C417" s="3"/>
      <c r="D417" s="3"/>
      <c r="F417" s="3"/>
      <c r="G417" s="3"/>
      <c r="H417" s="3"/>
      <c r="J417" s="24"/>
      <c r="K417" s="24"/>
      <c r="L417" s="24"/>
      <c r="M417" s="24"/>
      <c r="N417" s="24"/>
      <c r="O417" s="24">
        <v>397</v>
      </c>
      <c r="P417" s="33">
        <f t="shared" si="91"/>
        <v>0.60400000000000031</v>
      </c>
      <c r="Q417" s="35">
        <f t="shared" si="89"/>
        <v>176.9423060910666</v>
      </c>
      <c r="R417" s="28" t="str">
        <f t="shared" si="82"/>
        <v>YES</v>
      </c>
      <c r="S417" s="24" t="str">
        <f t="shared" si="90"/>
        <v xml:space="preserve"> </v>
      </c>
      <c r="T417" s="24"/>
      <c r="U417" s="24">
        <v>397</v>
      </c>
      <c r="V417" s="33">
        <f t="shared" si="92"/>
        <v>0.60400000000000031</v>
      </c>
      <c r="W417" s="35">
        <f t="shared" si="83"/>
        <v>144.56976656577837</v>
      </c>
      <c r="X417" s="28" t="str">
        <f t="shared" si="84"/>
        <v>YES</v>
      </c>
      <c r="Y417" s="24" t="str">
        <f t="shared" si="85"/>
        <v xml:space="preserve"> </v>
      </c>
      <c r="Z417" s="24"/>
      <c r="AA417" s="24">
        <v>397</v>
      </c>
      <c r="AB417" s="33">
        <f t="shared" si="93"/>
        <v>0.60400000000000031</v>
      </c>
      <c r="AC417" s="35">
        <f t="shared" si="86"/>
        <v>176.9423060910666</v>
      </c>
      <c r="AD417" s="28" t="str">
        <f t="shared" si="87"/>
        <v>YES</v>
      </c>
      <c r="AE417" s="24" t="str">
        <f t="shared" si="88"/>
        <v xml:space="preserve"> </v>
      </c>
    </row>
    <row r="418" spans="2:31">
      <c r="B418" s="3"/>
      <c r="C418" s="3"/>
      <c r="D418" s="3"/>
      <c r="F418" s="3"/>
      <c r="G418" s="3"/>
      <c r="H418" s="3"/>
      <c r="J418" s="24"/>
      <c r="K418" s="24"/>
      <c r="L418" s="24"/>
      <c r="M418" s="24"/>
      <c r="N418" s="24"/>
      <c r="O418" s="24">
        <v>398</v>
      </c>
      <c r="P418" s="33">
        <f t="shared" si="91"/>
        <v>0.60500000000000032</v>
      </c>
      <c r="Q418" s="35">
        <f t="shared" si="89"/>
        <v>176.74146156124897</v>
      </c>
      <c r="R418" s="28" t="str">
        <f t="shared" si="82"/>
        <v>YES</v>
      </c>
      <c r="S418" s="24" t="str">
        <f t="shared" si="90"/>
        <v xml:space="preserve"> </v>
      </c>
      <c r="T418" s="24"/>
      <c r="U418" s="24">
        <v>398</v>
      </c>
      <c r="V418" s="33">
        <f t="shared" si="92"/>
        <v>0.60500000000000032</v>
      </c>
      <c r="W418" s="35">
        <f t="shared" si="83"/>
        <v>144.32202321449165</v>
      </c>
      <c r="X418" s="28" t="str">
        <f t="shared" si="84"/>
        <v>YES</v>
      </c>
      <c r="Y418" s="24" t="str">
        <f t="shared" si="85"/>
        <v xml:space="preserve"> </v>
      </c>
      <c r="Z418" s="24"/>
      <c r="AA418" s="24">
        <v>398</v>
      </c>
      <c r="AB418" s="33">
        <f t="shared" si="93"/>
        <v>0.60500000000000032</v>
      </c>
      <c r="AC418" s="35">
        <f t="shared" si="86"/>
        <v>176.74146156124897</v>
      </c>
      <c r="AD418" s="28" t="str">
        <f t="shared" si="87"/>
        <v>YES</v>
      </c>
      <c r="AE418" s="24" t="str">
        <f t="shared" si="88"/>
        <v xml:space="preserve"> </v>
      </c>
    </row>
    <row r="419" spans="2:31">
      <c r="B419" s="3"/>
      <c r="C419" s="3"/>
      <c r="D419" s="3"/>
      <c r="F419" s="3"/>
      <c r="G419" s="3"/>
      <c r="H419" s="3"/>
      <c r="J419" s="24"/>
      <c r="K419" s="24"/>
      <c r="L419" s="24"/>
      <c r="M419" s="24"/>
      <c r="N419" s="24"/>
      <c r="O419" s="24">
        <v>399</v>
      </c>
      <c r="P419" s="33">
        <f t="shared" si="91"/>
        <v>0.60600000000000032</v>
      </c>
      <c r="Q419" s="35">
        <f t="shared" si="89"/>
        <v>176.54135433941659</v>
      </c>
      <c r="R419" s="28" t="str">
        <f t="shared" si="82"/>
        <v>YES</v>
      </c>
      <c r="S419" s="24" t="str">
        <f t="shared" si="90"/>
        <v xml:space="preserve"> </v>
      </c>
      <c r="T419" s="24"/>
      <c r="U419" s="24">
        <v>399</v>
      </c>
      <c r="V419" s="33">
        <f t="shared" si="92"/>
        <v>0.60600000000000032</v>
      </c>
      <c r="W419" s="35">
        <f t="shared" si="83"/>
        <v>144.07504959062581</v>
      </c>
      <c r="X419" s="28" t="str">
        <f t="shared" si="84"/>
        <v>YES</v>
      </c>
      <c r="Y419" s="24" t="str">
        <f t="shared" si="85"/>
        <v xml:space="preserve"> </v>
      </c>
      <c r="Z419" s="24"/>
      <c r="AA419" s="24">
        <v>399</v>
      </c>
      <c r="AB419" s="33">
        <f t="shared" si="93"/>
        <v>0.60600000000000032</v>
      </c>
      <c r="AC419" s="35">
        <f t="shared" si="86"/>
        <v>176.54135433941659</v>
      </c>
      <c r="AD419" s="28" t="str">
        <f t="shared" si="87"/>
        <v>YES</v>
      </c>
      <c r="AE419" s="24" t="str">
        <f t="shared" si="88"/>
        <v xml:space="preserve"> </v>
      </c>
    </row>
    <row r="420" spans="2:31">
      <c r="B420" s="3"/>
      <c r="C420" s="3"/>
      <c r="D420" s="3"/>
      <c r="F420" s="3"/>
      <c r="G420" s="3"/>
      <c r="H420" s="3"/>
      <c r="J420" s="24"/>
      <c r="K420" s="24"/>
      <c r="L420" s="24"/>
      <c r="M420" s="24"/>
      <c r="N420" s="24"/>
      <c r="O420" s="24">
        <v>400</v>
      </c>
      <c r="P420" s="33">
        <f t="shared" si="91"/>
        <v>0.60700000000000032</v>
      </c>
      <c r="Q420" s="35">
        <f t="shared" si="89"/>
        <v>176.34198040955044</v>
      </c>
      <c r="R420" s="28" t="str">
        <f t="shared" si="82"/>
        <v>YES</v>
      </c>
      <c r="S420" s="24" t="str">
        <f t="shared" si="90"/>
        <v xml:space="preserve"> </v>
      </c>
      <c r="T420" s="24"/>
      <c r="U420" s="24">
        <v>400</v>
      </c>
      <c r="V420" s="33">
        <f t="shared" si="92"/>
        <v>0.60700000000000032</v>
      </c>
      <c r="W420" s="35">
        <f t="shared" si="83"/>
        <v>143.82884172502827</v>
      </c>
      <c r="X420" s="28" t="str">
        <f t="shared" si="84"/>
        <v>YES</v>
      </c>
      <c r="Y420" s="24" t="str">
        <f t="shared" si="85"/>
        <v xml:space="preserve"> </v>
      </c>
      <c r="Z420" s="24"/>
      <c r="AA420" s="24">
        <v>400</v>
      </c>
      <c r="AB420" s="33">
        <f t="shared" si="93"/>
        <v>0.60700000000000032</v>
      </c>
      <c r="AC420" s="35">
        <f t="shared" si="86"/>
        <v>176.34198040955044</v>
      </c>
      <c r="AD420" s="28" t="str">
        <f t="shared" si="87"/>
        <v>YES</v>
      </c>
      <c r="AE420" s="24" t="str">
        <f t="shared" si="88"/>
        <v xml:space="preserve"> </v>
      </c>
    </row>
    <row r="421" spans="2:31">
      <c r="B421" s="3"/>
      <c r="C421" s="3"/>
      <c r="D421" s="3"/>
      <c r="F421" s="3"/>
      <c r="G421" s="3"/>
      <c r="H421" s="3"/>
      <c r="J421" s="24"/>
      <c r="K421" s="24"/>
      <c r="L421" s="24"/>
      <c r="M421" s="24"/>
      <c r="N421" s="24"/>
      <c r="O421" s="24">
        <v>401</v>
      </c>
      <c r="P421" s="33">
        <f t="shared" si="91"/>
        <v>0.60800000000000032</v>
      </c>
      <c r="Q421" s="35">
        <f t="shared" si="89"/>
        <v>176.14333578150615</v>
      </c>
      <c r="R421" s="28" t="str">
        <f t="shared" si="82"/>
        <v>YES</v>
      </c>
      <c r="S421" s="24" t="str">
        <f t="shared" si="90"/>
        <v xml:space="preserve"> </v>
      </c>
      <c r="T421" s="24"/>
      <c r="U421" s="24">
        <v>401</v>
      </c>
      <c r="V421" s="33">
        <f t="shared" si="92"/>
        <v>0.60800000000000032</v>
      </c>
      <c r="W421" s="35">
        <f t="shared" si="83"/>
        <v>143.58339567438853</v>
      </c>
      <c r="X421" s="28" t="str">
        <f t="shared" si="84"/>
        <v>YES</v>
      </c>
      <c r="Y421" s="24" t="str">
        <f t="shared" si="85"/>
        <v xml:space="preserve"> </v>
      </c>
      <c r="Z421" s="24"/>
      <c r="AA421" s="24">
        <v>401</v>
      </c>
      <c r="AB421" s="33">
        <f t="shared" si="93"/>
        <v>0.60800000000000032</v>
      </c>
      <c r="AC421" s="35">
        <f t="shared" si="86"/>
        <v>176.14333578150615</v>
      </c>
      <c r="AD421" s="28" t="str">
        <f t="shared" si="87"/>
        <v>YES</v>
      </c>
      <c r="AE421" s="24" t="str">
        <f t="shared" si="88"/>
        <v xml:space="preserve"> </v>
      </c>
    </row>
    <row r="422" spans="2:31">
      <c r="B422" s="3"/>
      <c r="C422" s="3"/>
      <c r="D422" s="3"/>
      <c r="F422" s="3"/>
      <c r="G422" s="3"/>
      <c r="H422" s="3"/>
      <c r="J422" s="24"/>
      <c r="K422" s="24"/>
      <c r="L422" s="24"/>
      <c r="M422" s="24"/>
      <c r="N422" s="24"/>
      <c r="O422" s="24">
        <v>402</v>
      </c>
      <c r="P422" s="33">
        <f t="shared" si="91"/>
        <v>0.60900000000000032</v>
      </c>
      <c r="Q422" s="35">
        <f t="shared" si="89"/>
        <v>175.94541649080179</v>
      </c>
      <c r="R422" s="28" t="str">
        <f t="shared" si="82"/>
        <v>YES</v>
      </c>
      <c r="S422" s="24" t="str">
        <f t="shared" si="90"/>
        <v xml:space="preserve"> </v>
      </c>
      <c r="T422" s="24"/>
      <c r="U422" s="24">
        <v>402</v>
      </c>
      <c r="V422" s="33">
        <f t="shared" si="92"/>
        <v>0.60900000000000032</v>
      </c>
      <c r="W422" s="35">
        <f t="shared" si="83"/>
        <v>143.33870752102612</v>
      </c>
      <c r="X422" s="28" t="str">
        <f t="shared" si="84"/>
        <v>YES</v>
      </c>
      <c r="Y422" s="24" t="str">
        <f t="shared" si="85"/>
        <v xml:space="preserve"> </v>
      </c>
      <c r="Z422" s="24"/>
      <c r="AA422" s="24">
        <v>402</v>
      </c>
      <c r="AB422" s="33">
        <f t="shared" si="93"/>
        <v>0.60900000000000032</v>
      </c>
      <c r="AC422" s="35">
        <f t="shared" si="86"/>
        <v>175.94541649080179</v>
      </c>
      <c r="AD422" s="28" t="str">
        <f t="shared" si="87"/>
        <v>YES</v>
      </c>
      <c r="AE422" s="24" t="str">
        <f t="shared" si="88"/>
        <v xml:space="preserve"> </v>
      </c>
    </row>
    <row r="423" spans="2:31">
      <c r="B423" s="3"/>
      <c r="C423" s="3"/>
      <c r="D423" s="3"/>
      <c r="F423" s="3"/>
      <c r="G423" s="3"/>
      <c r="H423" s="3"/>
      <c r="J423" s="24"/>
      <c r="K423" s="24"/>
      <c r="L423" s="24"/>
      <c r="M423" s="24"/>
      <c r="N423" s="24"/>
      <c r="O423" s="24">
        <v>403</v>
      </c>
      <c r="P423" s="33">
        <f t="shared" si="91"/>
        <v>0.61000000000000032</v>
      </c>
      <c r="Q423" s="35">
        <f t="shared" si="89"/>
        <v>175.74821859840793</v>
      </c>
      <c r="R423" s="28" t="str">
        <f t="shared" si="82"/>
        <v>YES</v>
      </c>
      <c r="S423" s="24" t="str">
        <f t="shared" si="90"/>
        <v xml:space="preserve"> </v>
      </c>
      <c r="T423" s="24"/>
      <c r="U423" s="24">
        <v>403</v>
      </c>
      <c r="V423" s="33">
        <f t="shared" si="92"/>
        <v>0.61000000000000032</v>
      </c>
      <c r="W423" s="35">
        <f t="shared" si="83"/>
        <v>143.09477337268049</v>
      </c>
      <c r="X423" s="28" t="str">
        <f t="shared" si="84"/>
        <v>YES</v>
      </c>
      <c r="Y423" s="24" t="str">
        <f t="shared" si="85"/>
        <v xml:space="preserve"> </v>
      </c>
      <c r="Z423" s="24"/>
      <c r="AA423" s="24">
        <v>403</v>
      </c>
      <c r="AB423" s="33">
        <f t="shared" si="93"/>
        <v>0.61000000000000032</v>
      </c>
      <c r="AC423" s="35">
        <f t="shared" si="86"/>
        <v>175.74821859840793</v>
      </c>
      <c r="AD423" s="28" t="str">
        <f t="shared" si="87"/>
        <v>YES</v>
      </c>
      <c r="AE423" s="24" t="str">
        <f t="shared" si="88"/>
        <v xml:space="preserve"> </v>
      </c>
    </row>
    <row r="424" spans="2:31">
      <c r="B424" s="3"/>
      <c r="C424" s="3"/>
      <c r="D424" s="3"/>
      <c r="F424" s="3"/>
      <c r="G424" s="3"/>
      <c r="H424" s="3"/>
      <c r="J424" s="24"/>
      <c r="K424" s="24"/>
      <c r="L424" s="24"/>
      <c r="M424" s="24"/>
      <c r="N424" s="24"/>
      <c r="O424" s="24">
        <v>404</v>
      </c>
      <c r="P424" s="33">
        <f t="shared" si="91"/>
        <v>0.61100000000000032</v>
      </c>
      <c r="Q424" s="35">
        <f t="shared" si="89"/>
        <v>175.55173819053962</v>
      </c>
      <c r="R424" s="28" t="str">
        <f t="shared" si="82"/>
        <v>YES</v>
      </c>
      <c r="S424" s="24" t="str">
        <f t="shared" si="90"/>
        <v xml:space="preserve"> </v>
      </c>
      <c r="T424" s="24"/>
      <c r="U424" s="24">
        <v>404</v>
      </c>
      <c r="V424" s="33">
        <f t="shared" si="92"/>
        <v>0.61100000000000032</v>
      </c>
      <c r="W424" s="35">
        <f t="shared" si="83"/>
        <v>142.85158936230289</v>
      </c>
      <c r="X424" s="28" t="str">
        <f t="shared" si="84"/>
        <v>YES</v>
      </c>
      <c r="Y424" s="24" t="str">
        <f t="shared" si="85"/>
        <v xml:space="preserve"> </v>
      </c>
      <c r="Z424" s="24"/>
      <c r="AA424" s="24">
        <v>404</v>
      </c>
      <c r="AB424" s="33">
        <f t="shared" si="93"/>
        <v>0.61100000000000032</v>
      </c>
      <c r="AC424" s="35">
        <f t="shared" si="86"/>
        <v>175.55173819053962</v>
      </c>
      <c r="AD424" s="28" t="str">
        <f t="shared" si="87"/>
        <v>YES</v>
      </c>
      <c r="AE424" s="24" t="str">
        <f t="shared" si="88"/>
        <v xml:space="preserve"> </v>
      </c>
    </row>
    <row r="425" spans="2:31">
      <c r="B425" s="3"/>
      <c r="C425" s="3"/>
      <c r="D425" s="3"/>
      <c r="F425" s="3"/>
      <c r="G425" s="3"/>
      <c r="H425" s="3"/>
      <c r="J425" s="24"/>
      <c r="K425" s="24"/>
      <c r="L425" s="24"/>
      <c r="M425" s="24"/>
      <c r="N425" s="24"/>
      <c r="O425" s="24">
        <v>405</v>
      </c>
      <c r="P425" s="33">
        <f t="shared" si="91"/>
        <v>0.61200000000000032</v>
      </c>
      <c r="Q425" s="35">
        <f t="shared" si="89"/>
        <v>175.35597137845031</v>
      </c>
      <c r="R425" s="28" t="str">
        <f t="shared" si="82"/>
        <v>YES</v>
      </c>
      <c r="S425" s="24" t="str">
        <f t="shared" si="90"/>
        <v xml:space="preserve"> </v>
      </c>
      <c r="T425" s="24"/>
      <c r="U425" s="24">
        <v>405</v>
      </c>
      <c r="V425" s="33">
        <f t="shared" si="92"/>
        <v>0.61200000000000032</v>
      </c>
      <c r="W425" s="35">
        <f t="shared" si="83"/>
        <v>142.60915164785038</v>
      </c>
      <c r="X425" s="28" t="str">
        <f t="shared" si="84"/>
        <v>YES</v>
      </c>
      <c r="Y425" s="24" t="str">
        <f t="shared" si="85"/>
        <v xml:space="preserve"> </v>
      </c>
      <c r="Z425" s="24"/>
      <c r="AA425" s="24">
        <v>405</v>
      </c>
      <c r="AB425" s="33">
        <f t="shared" si="93"/>
        <v>0.61200000000000032</v>
      </c>
      <c r="AC425" s="35">
        <f t="shared" si="86"/>
        <v>175.35597137845031</v>
      </c>
      <c r="AD425" s="28" t="str">
        <f t="shared" si="87"/>
        <v>YES</v>
      </c>
      <c r="AE425" s="24" t="str">
        <f t="shared" si="88"/>
        <v xml:space="preserve"> </v>
      </c>
    </row>
    <row r="426" spans="2:31">
      <c r="B426" s="3"/>
      <c r="C426" s="3"/>
      <c r="D426" s="3"/>
      <c r="F426" s="3"/>
      <c r="G426" s="3"/>
      <c r="H426" s="3"/>
      <c r="J426" s="24"/>
      <c r="K426" s="24"/>
      <c r="L426" s="24"/>
      <c r="M426" s="24"/>
      <c r="N426" s="24"/>
      <c r="O426" s="24">
        <v>406</v>
      </c>
      <c r="P426" s="33">
        <f t="shared" si="91"/>
        <v>0.61300000000000032</v>
      </c>
      <c r="Q426" s="35">
        <f t="shared" si="89"/>
        <v>175.16091429822802</v>
      </c>
      <c r="R426" s="28" t="str">
        <f t="shared" si="82"/>
        <v>YES</v>
      </c>
      <c r="S426" s="24" t="str">
        <f t="shared" si="90"/>
        <v xml:space="preserve"> </v>
      </c>
      <c r="T426" s="24"/>
      <c r="U426" s="24">
        <v>406</v>
      </c>
      <c r="V426" s="33">
        <f t="shared" si="92"/>
        <v>0.61300000000000032</v>
      </c>
      <c r="W426" s="35">
        <f t="shared" si="83"/>
        <v>142.36745641208194</v>
      </c>
      <c r="X426" s="28" t="str">
        <f t="shared" si="84"/>
        <v>YES</v>
      </c>
      <c r="Y426" s="24" t="str">
        <f t="shared" si="85"/>
        <v xml:space="preserve"> </v>
      </c>
      <c r="Z426" s="24"/>
      <c r="AA426" s="24">
        <v>406</v>
      </c>
      <c r="AB426" s="33">
        <f t="shared" si="93"/>
        <v>0.61300000000000032</v>
      </c>
      <c r="AC426" s="35">
        <f t="shared" si="86"/>
        <v>175.16091429822802</v>
      </c>
      <c r="AD426" s="28" t="str">
        <f t="shared" si="87"/>
        <v>YES</v>
      </c>
      <c r="AE426" s="24" t="str">
        <f t="shared" si="88"/>
        <v xml:space="preserve"> </v>
      </c>
    </row>
    <row r="427" spans="2:31">
      <c r="B427" s="3"/>
      <c r="C427" s="3"/>
      <c r="D427" s="3"/>
      <c r="F427" s="3"/>
      <c r="G427" s="3"/>
      <c r="H427" s="3"/>
      <c r="J427" s="24"/>
      <c r="K427" s="24"/>
      <c r="L427" s="24"/>
      <c r="M427" s="24"/>
      <c r="N427" s="24"/>
      <c r="O427" s="24">
        <v>407</v>
      </c>
      <c r="P427" s="33">
        <f t="shared" si="91"/>
        <v>0.61400000000000032</v>
      </c>
      <c r="Q427" s="35">
        <f t="shared" si="89"/>
        <v>174.96656311059346</v>
      </c>
      <c r="R427" s="28" t="str">
        <f t="shared" si="82"/>
        <v>YES</v>
      </c>
      <c r="S427" s="24" t="str">
        <f t="shared" si="90"/>
        <v xml:space="preserve"> </v>
      </c>
      <c r="T427" s="24"/>
      <c r="U427" s="24">
        <v>407</v>
      </c>
      <c r="V427" s="33">
        <f t="shared" si="92"/>
        <v>0.61400000000000032</v>
      </c>
      <c r="W427" s="35">
        <f t="shared" si="83"/>
        <v>142.12649986235633</v>
      </c>
      <c r="X427" s="28" t="str">
        <f t="shared" si="84"/>
        <v>YES</v>
      </c>
      <c r="Y427" s="24" t="str">
        <f t="shared" si="85"/>
        <v xml:space="preserve"> </v>
      </c>
      <c r="Z427" s="24"/>
      <c r="AA427" s="24">
        <v>407</v>
      </c>
      <c r="AB427" s="33">
        <f t="shared" si="93"/>
        <v>0.61400000000000032</v>
      </c>
      <c r="AC427" s="35">
        <f t="shared" si="86"/>
        <v>174.96656311059346</v>
      </c>
      <c r="AD427" s="28" t="str">
        <f t="shared" si="87"/>
        <v>YES</v>
      </c>
      <c r="AE427" s="24" t="str">
        <f t="shared" si="88"/>
        <v xml:space="preserve"> </v>
      </c>
    </row>
    <row r="428" spans="2:31">
      <c r="B428" s="3"/>
      <c r="C428" s="3"/>
      <c r="D428" s="3"/>
      <c r="F428" s="3"/>
      <c r="G428" s="3"/>
      <c r="H428" s="3"/>
      <c r="J428" s="24"/>
      <c r="K428" s="24"/>
      <c r="L428" s="24"/>
      <c r="M428" s="24"/>
      <c r="N428" s="24"/>
      <c r="O428" s="24">
        <v>408</v>
      </c>
      <c r="P428" s="33">
        <f t="shared" si="91"/>
        <v>0.61500000000000032</v>
      </c>
      <c r="Q428" s="35">
        <f t="shared" si="89"/>
        <v>174.77291400069984</v>
      </c>
      <c r="R428" s="28" t="str">
        <f t="shared" si="82"/>
        <v>YES</v>
      </c>
      <c r="S428" s="24" t="str">
        <f t="shared" si="90"/>
        <v xml:space="preserve"> </v>
      </c>
      <c r="T428" s="24"/>
      <c r="U428" s="24">
        <v>408</v>
      </c>
      <c r="V428" s="33">
        <f t="shared" si="92"/>
        <v>0.61500000000000032</v>
      </c>
      <c r="W428" s="35">
        <f t="shared" si="83"/>
        <v>141.8862782304322</v>
      </c>
      <c r="X428" s="28" t="str">
        <f t="shared" si="84"/>
        <v>YES</v>
      </c>
      <c r="Y428" s="24" t="str">
        <f t="shared" si="85"/>
        <v xml:space="preserve"> </v>
      </c>
      <c r="Z428" s="24"/>
      <c r="AA428" s="24">
        <v>408</v>
      </c>
      <c r="AB428" s="33">
        <f t="shared" si="93"/>
        <v>0.61500000000000032</v>
      </c>
      <c r="AC428" s="35">
        <f t="shared" si="86"/>
        <v>174.77291400069984</v>
      </c>
      <c r="AD428" s="28" t="str">
        <f t="shared" si="87"/>
        <v>YES</v>
      </c>
      <c r="AE428" s="24" t="str">
        <f t="shared" si="88"/>
        <v xml:space="preserve"> </v>
      </c>
    </row>
    <row r="429" spans="2:31">
      <c r="B429" s="3"/>
      <c r="C429" s="3"/>
      <c r="D429" s="3"/>
      <c r="F429" s="3"/>
      <c r="G429" s="3"/>
      <c r="H429" s="3"/>
      <c r="J429" s="24"/>
      <c r="K429" s="24"/>
      <c r="L429" s="24"/>
      <c r="M429" s="24"/>
      <c r="N429" s="24"/>
      <c r="O429" s="24">
        <v>409</v>
      </c>
      <c r="P429" s="33">
        <f t="shared" si="91"/>
        <v>0.61600000000000033</v>
      </c>
      <c r="Q429" s="35">
        <f t="shared" si="89"/>
        <v>174.57996317793501</v>
      </c>
      <c r="R429" s="28" t="str">
        <f t="shared" si="82"/>
        <v>YES</v>
      </c>
      <c r="S429" s="24" t="str">
        <f t="shared" si="90"/>
        <v xml:space="preserve"> </v>
      </c>
      <c r="T429" s="24"/>
      <c r="U429" s="24">
        <v>409</v>
      </c>
      <c r="V429" s="33">
        <f t="shared" si="92"/>
        <v>0.61600000000000033</v>
      </c>
      <c r="W429" s="35">
        <f t="shared" si="83"/>
        <v>141.6467877722699</v>
      </c>
      <c r="X429" s="28" t="str">
        <f t="shared" si="84"/>
        <v>YES</v>
      </c>
      <c r="Y429" s="24" t="str">
        <f t="shared" si="85"/>
        <v xml:space="preserve"> </v>
      </c>
      <c r="Z429" s="24"/>
      <c r="AA429" s="24">
        <v>409</v>
      </c>
      <c r="AB429" s="33">
        <f t="shared" si="93"/>
        <v>0.61600000000000033</v>
      </c>
      <c r="AC429" s="35">
        <f t="shared" si="86"/>
        <v>174.57996317793501</v>
      </c>
      <c r="AD429" s="28" t="str">
        <f t="shared" si="87"/>
        <v>YES</v>
      </c>
      <c r="AE429" s="24" t="str">
        <f t="shared" si="88"/>
        <v xml:space="preserve"> </v>
      </c>
    </row>
    <row r="430" spans="2:31">
      <c r="B430" s="3"/>
      <c r="C430" s="3"/>
      <c r="D430" s="3"/>
      <c r="F430" s="3"/>
      <c r="G430" s="3"/>
      <c r="H430" s="3"/>
      <c r="J430" s="24"/>
      <c r="K430" s="24"/>
      <c r="L430" s="24"/>
      <c r="M430" s="24"/>
      <c r="N430" s="24"/>
      <c r="O430" s="24">
        <v>410</v>
      </c>
      <c r="P430" s="33">
        <f t="shared" si="91"/>
        <v>0.61700000000000033</v>
      </c>
      <c r="Q430" s="35">
        <f t="shared" si="89"/>
        <v>174.3877068757254</v>
      </c>
      <c r="R430" s="28" t="str">
        <f t="shared" si="82"/>
        <v>YES</v>
      </c>
      <c r="S430" s="24" t="str">
        <f t="shared" si="90"/>
        <v xml:space="preserve"> </v>
      </c>
      <c r="T430" s="24"/>
      <c r="U430" s="24">
        <v>410</v>
      </c>
      <c r="V430" s="33">
        <f t="shared" si="92"/>
        <v>0.61700000000000033</v>
      </c>
      <c r="W430" s="35">
        <f t="shared" si="83"/>
        <v>141.40802476783546</v>
      </c>
      <c r="X430" s="28" t="str">
        <f t="shared" si="84"/>
        <v>YES</v>
      </c>
      <c r="Y430" s="24" t="str">
        <f t="shared" si="85"/>
        <v xml:space="preserve"> </v>
      </c>
      <c r="Z430" s="24"/>
      <c r="AA430" s="24">
        <v>410</v>
      </c>
      <c r="AB430" s="33">
        <f t="shared" si="93"/>
        <v>0.61700000000000033</v>
      </c>
      <c r="AC430" s="35">
        <f t="shared" si="86"/>
        <v>174.3877068757254</v>
      </c>
      <c r="AD430" s="28" t="str">
        <f t="shared" si="87"/>
        <v>YES</v>
      </c>
      <c r="AE430" s="24" t="str">
        <f t="shared" si="88"/>
        <v xml:space="preserve"> </v>
      </c>
    </row>
    <row r="431" spans="2:31">
      <c r="B431" s="3"/>
      <c r="C431" s="3"/>
      <c r="D431" s="3"/>
      <c r="F431" s="3"/>
      <c r="G431" s="3"/>
      <c r="H431" s="3"/>
      <c r="J431" s="24"/>
      <c r="K431" s="24"/>
      <c r="L431" s="24"/>
      <c r="M431" s="24"/>
      <c r="N431" s="24"/>
      <c r="O431" s="24">
        <v>411</v>
      </c>
      <c r="P431" s="33">
        <f t="shared" si="91"/>
        <v>0.61800000000000033</v>
      </c>
      <c r="Q431" s="35">
        <f t="shared" si="89"/>
        <v>174.19614135134157</v>
      </c>
      <c r="R431" s="28" t="str">
        <f t="shared" si="82"/>
        <v>YES</v>
      </c>
      <c r="S431" s="24" t="str">
        <f t="shared" si="90"/>
        <v xml:space="preserve"> </v>
      </c>
      <c r="T431" s="24"/>
      <c r="U431" s="24">
        <v>411</v>
      </c>
      <c r="V431" s="33">
        <f t="shared" si="92"/>
        <v>0.61800000000000033</v>
      </c>
      <c r="W431" s="35">
        <f t="shared" si="83"/>
        <v>141.16998552090618</v>
      </c>
      <c r="X431" s="28" t="str">
        <f t="shared" si="84"/>
        <v>YES</v>
      </c>
      <c r="Y431" s="24" t="str">
        <f t="shared" si="85"/>
        <v xml:space="preserve"> </v>
      </c>
      <c r="Z431" s="24"/>
      <c r="AA431" s="24">
        <v>411</v>
      </c>
      <c r="AB431" s="33">
        <f t="shared" si="93"/>
        <v>0.61800000000000033</v>
      </c>
      <c r="AC431" s="35">
        <f t="shared" si="86"/>
        <v>174.19614135134157</v>
      </c>
      <c r="AD431" s="28" t="str">
        <f t="shared" si="87"/>
        <v>YES</v>
      </c>
      <c r="AE431" s="24" t="str">
        <f t="shared" si="88"/>
        <v xml:space="preserve"> </v>
      </c>
    </row>
    <row r="432" spans="2:31">
      <c r="B432" s="3"/>
      <c r="C432" s="3"/>
      <c r="D432" s="3"/>
      <c r="F432" s="3"/>
      <c r="G432" s="3"/>
      <c r="H432" s="3"/>
      <c r="J432" s="24"/>
      <c r="K432" s="24"/>
      <c r="L432" s="24"/>
      <c r="M432" s="24"/>
      <c r="N432" s="24"/>
      <c r="O432" s="24">
        <v>412</v>
      </c>
      <c r="P432" s="33">
        <f t="shared" si="91"/>
        <v>0.61900000000000033</v>
      </c>
      <c r="Q432" s="35">
        <f t="shared" si="89"/>
        <v>174.00526288570623</v>
      </c>
      <c r="R432" s="28" t="str">
        <f t="shared" si="82"/>
        <v>YES</v>
      </c>
      <c r="S432" s="24" t="str">
        <f t="shared" si="90"/>
        <v xml:space="preserve"> </v>
      </c>
      <c r="T432" s="24"/>
      <c r="U432" s="24">
        <v>412</v>
      </c>
      <c r="V432" s="33">
        <f t="shared" si="92"/>
        <v>0.61900000000000033</v>
      </c>
      <c r="W432" s="35">
        <f t="shared" si="83"/>
        <v>140.93266635887844</v>
      </c>
      <c r="X432" s="28" t="str">
        <f t="shared" si="84"/>
        <v>YES</v>
      </c>
      <c r="Y432" s="24" t="str">
        <f t="shared" si="85"/>
        <v xml:space="preserve"> </v>
      </c>
      <c r="Z432" s="24"/>
      <c r="AA432" s="24">
        <v>412</v>
      </c>
      <c r="AB432" s="33">
        <f t="shared" si="93"/>
        <v>0.61900000000000033</v>
      </c>
      <c r="AC432" s="35">
        <f t="shared" si="86"/>
        <v>174.00526288570623</v>
      </c>
      <c r="AD432" s="28" t="str">
        <f t="shared" si="87"/>
        <v>YES</v>
      </c>
      <c r="AE432" s="24" t="str">
        <f t="shared" si="88"/>
        <v xml:space="preserve"> </v>
      </c>
    </row>
    <row r="433" spans="2:31">
      <c r="B433" s="3"/>
      <c r="C433" s="3"/>
      <c r="D433" s="3"/>
      <c r="F433" s="3"/>
      <c r="G433" s="3"/>
      <c r="H433" s="3"/>
      <c r="J433" s="24"/>
      <c r="K433" s="24"/>
      <c r="L433" s="24"/>
      <c r="M433" s="24"/>
      <c r="N433" s="24"/>
      <c r="O433" s="24">
        <v>413</v>
      </c>
      <c r="P433" s="33">
        <f t="shared" si="91"/>
        <v>0.62000000000000033</v>
      </c>
      <c r="Q433" s="35">
        <f t="shared" si="89"/>
        <v>173.81506778320343</v>
      </c>
      <c r="R433" s="28" t="str">
        <f t="shared" si="82"/>
        <v>YES</v>
      </c>
      <c r="S433" s="24" t="str">
        <f t="shared" si="90"/>
        <v xml:space="preserve"> </v>
      </c>
      <c r="T433" s="24"/>
      <c r="U433" s="24">
        <v>413</v>
      </c>
      <c r="V433" s="33">
        <f t="shared" si="92"/>
        <v>0.62000000000000033</v>
      </c>
      <c r="W433" s="35">
        <f t="shared" si="83"/>
        <v>140.69606363257702</v>
      </c>
      <c r="X433" s="28" t="str">
        <f t="shared" si="84"/>
        <v>YES</v>
      </c>
      <c r="Y433" s="24" t="str">
        <f t="shared" si="85"/>
        <v xml:space="preserve"> </v>
      </c>
      <c r="Z433" s="24"/>
      <c r="AA433" s="24">
        <v>413</v>
      </c>
      <c r="AB433" s="33">
        <f t="shared" si="93"/>
        <v>0.62000000000000033</v>
      </c>
      <c r="AC433" s="35">
        <f t="shared" si="86"/>
        <v>173.81506778320343</v>
      </c>
      <c r="AD433" s="28" t="str">
        <f t="shared" si="87"/>
        <v>YES</v>
      </c>
      <c r="AE433" s="24" t="str">
        <f t="shared" si="88"/>
        <v xml:space="preserve"> </v>
      </c>
    </row>
    <row r="434" spans="2:31">
      <c r="B434" s="3"/>
      <c r="C434" s="3"/>
      <c r="D434" s="3"/>
      <c r="F434" s="3"/>
      <c r="G434" s="3"/>
      <c r="H434" s="3"/>
      <c r="J434" s="24"/>
      <c r="K434" s="24"/>
      <c r="L434" s="24"/>
      <c r="M434" s="24"/>
      <c r="N434" s="24"/>
      <c r="O434" s="24">
        <v>414</v>
      </c>
      <c r="P434" s="33">
        <f t="shared" si="91"/>
        <v>0.62100000000000033</v>
      </c>
      <c r="Q434" s="35">
        <f t="shared" si="89"/>
        <v>173.62555237149033</v>
      </c>
      <c r="R434" s="28" t="str">
        <f t="shared" si="82"/>
        <v>YES</v>
      </c>
      <c r="S434" s="24" t="str">
        <f t="shared" si="90"/>
        <v xml:space="preserve"> </v>
      </c>
      <c r="T434" s="24"/>
      <c r="U434" s="24">
        <v>414</v>
      </c>
      <c r="V434" s="33">
        <f t="shared" si="92"/>
        <v>0.62100000000000033</v>
      </c>
      <c r="W434" s="35">
        <f t="shared" si="83"/>
        <v>140.46017371606669</v>
      </c>
      <c r="X434" s="28" t="str">
        <f t="shared" si="84"/>
        <v>YES</v>
      </c>
      <c r="Y434" s="24" t="str">
        <f t="shared" si="85"/>
        <v xml:space="preserve"> </v>
      </c>
      <c r="Z434" s="24"/>
      <c r="AA434" s="24">
        <v>414</v>
      </c>
      <c r="AB434" s="33">
        <f t="shared" si="93"/>
        <v>0.62100000000000033</v>
      </c>
      <c r="AC434" s="35">
        <f t="shared" si="86"/>
        <v>173.62555237149033</v>
      </c>
      <c r="AD434" s="28" t="str">
        <f t="shared" si="87"/>
        <v>YES</v>
      </c>
      <c r="AE434" s="24" t="str">
        <f t="shared" si="88"/>
        <v xml:space="preserve"> </v>
      </c>
    </row>
    <row r="435" spans="2:31">
      <c r="B435" s="3"/>
      <c r="C435" s="3"/>
      <c r="D435" s="3"/>
      <c r="F435" s="3"/>
      <c r="G435" s="3"/>
      <c r="H435" s="3"/>
      <c r="J435" s="24"/>
      <c r="K435" s="24"/>
      <c r="L435" s="24"/>
      <c r="M435" s="24"/>
      <c r="N435" s="24"/>
      <c r="O435" s="24">
        <v>415</v>
      </c>
      <c r="P435" s="33">
        <f t="shared" si="91"/>
        <v>0.62200000000000033</v>
      </c>
      <c r="Q435" s="35">
        <f t="shared" si="89"/>
        <v>173.43671300131001</v>
      </c>
      <c r="R435" s="28" t="str">
        <f t="shared" si="82"/>
        <v>YES</v>
      </c>
      <c r="S435" s="24" t="str">
        <f t="shared" si="90"/>
        <v xml:space="preserve"> </v>
      </c>
      <c r="T435" s="24"/>
      <c r="U435" s="24">
        <v>415</v>
      </c>
      <c r="V435" s="33">
        <f t="shared" si="92"/>
        <v>0.62200000000000033</v>
      </c>
      <c r="W435" s="35">
        <f t="shared" si="83"/>
        <v>140.22499300646504</v>
      </c>
      <c r="X435" s="28" t="str">
        <f t="shared" si="84"/>
        <v>YES</v>
      </c>
      <c r="Y435" s="24" t="str">
        <f t="shared" si="85"/>
        <v xml:space="preserve"> </v>
      </c>
      <c r="Z435" s="24"/>
      <c r="AA435" s="24">
        <v>415</v>
      </c>
      <c r="AB435" s="33">
        <f t="shared" si="93"/>
        <v>0.62200000000000033</v>
      </c>
      <c r="AC435" s="35">
        <f t="shared" si="86"/>
        <v>173.43671300131001</v>
      </c>
      <c r="AD435" s="28" t="str">
        <f t="shared" si="87"/>
        <v>YES</v>
      </c>
      <c r="AE435" s="24" t="str">
        <f t="shared" si="88"/>
        <v xml:space="preserve"> </v>
      </c>
    </row>
    <row r="436" spans="2:31">
      <c r="B436" s="3"/>
      <c r="C436" s="3"/>
      <c r="D436" s="3"/>
      <c r="F436" s="3"/>
      <c r="G436" s="3"/>
      <c r="H436" s="3"/>
      <c r="J436" s="24"/>
      <c r="K436" s="24"/>
      <c r="L436" s="24"/>
      <c r="M436" s="24"/>
      <c r="N436" s="24"/>
      <c r="O436" s="24">
        <v>416</v>
      </c>
      <c r="P436" s="33">
        <f t="shared" si="91"/>
        <v>0.62300000000000033</v>
      </c>
      <c r="Q436" s="35">
        <f t="shared" si="89"/>
        <v>173.24854604630679</v>
      </c>
      <c r="R436" s="28" t="str">
        <f t="shared" si="82"/>
        <v>YES</v>
      </c>
      <c r="S436" s="24" t="str">
        <f t="shared" si="90"/>
        <v xml:space="preserve"> </v>
      </c>
      <c r="T436" s="24"/>
      <c r="U436" s="24">
        <v>416</v>
      </c>
      <c r="V436" s="33">
        <f t="shared" si="92"/>
        <v>0.62300000000000033</v>
      </c>
      <c r="W436" s="35">
        <f t="shared" si="83"/>
        <v>139.99051792375772</v>
      </c>
      <c r="X436" s="28" t="str">
        <f t="shared" si="84"/>
        <v>YES</v>
      </c>
      <c r="Y436" s="24" t="str">
        <f t="shared" si="85"/>
        <v xml:space="preserve"> </v>
      </c>
      <c r="Z436" s="24"/>
      <c r="AA436" s="24">
        <v>416</v>
      </c>
      <c r="AB436" s="33">
        <f t="shared" si="93"/>
        <v>0.62300000000000033</v>
      </c>
      <c r="AC436" s="35">
        <f t="shared" si="86"/>
        <v>173.24854604630679</v>
      </c>
      <c r="AD436" s="28" t="str">
        <f t="shared" si="87"/>
        <v>YES</v>
      </c>
      <c r="AE436" s="24" t="str">
        <f t="shared" si="88"/>
        <v xml:space="preserve"> </v>
      </c>
    </row>
    <row r="437" spans="2:31">
      <c r="B437" s="3"/>
      <c r="C437" s="3"/>
      <c r="D437" s="3"/>
      <c r="F437" s="3"/>
      <c r="G437" s="3"/>
      <c r="H437" s="3"/>
      <c r="J437" s="24"/>
      <c r="K437" s="24"/>
      <c r="L437" s="24"/>
      <c r="M437" s="24"/>
      <c r="N437" s="24"/>
      <c r="O437" s="24">
        <v>417</v>
      </c>
      <c r="P437" s="33">
        <f t="shared" si="91"/>
        <v>0.62400000000000033</v>
      </c>
      <c r="Q437" s="35">
        <f t="shared" si="89"/>
        <v>173.06104790284283</v>
      </c>
      <c r="R437" s="28" t="str">
        <f t="shared" si="82"/>
        <v>YES</v>
      </c>
      <c r="S437" s="24" t="str">
        <f t="shared" si="90"/>
        <v xml:space="preserve"> </v>
      </c>
      <c r="T437" s="24"/>
      <c r="U437" s="24">
        <v>417</v>
      </c>
      <c r="V437" s="33">
        <f t="shared" si="92"/>
        <v>0.62400000000000033</v>
      </c>
      <c r="W437" s="35">
        <f t="shared" si="83"/>
        <v>139.756744910615</v>
      </c>
      <c r="X437" s="28" t="str">
        <f t="shared" si="84"/>
        <v>YES</v>
      </c>
      <c r="Y437" s="24" t="str">
        <f t="shared" si="85"/>
        <v xml:space="preserve"> </v>
      </c>
      <c r="Z437" s="24"/>
      <c r="AA437" s="24">
        <v>417</v>
      </c>
      <c r="AB437" s="33">
        <f t="shared" si="93"/>
        <v>0.62400000000000033</v>
      </c>
      <c r="AC437" s="35">
        <f t="shared" si="86"/>
        <v>173.06104790284283</v>
      </c>
      <c r="AD437" s="28" t="str">
        <f t="shared" si="87"/>
        <v>YES</v>
      </c>
      <c r="AE437" s="24" t="str">
        <f t="shared" si="88"/>
        <v xml:space="preserve"> </v>
      </c>
    </row>
    <row r="438" spans="2:31">
      <c r="B438" s="3"/>
      <c r="C438" s="3"/>
      <c r="D438" s="3"/>
      <c r="F438" s="3"/>
      <c r="G438" s="3"/>
      <c r="H438" s="3"/>
      <c r="J438" s="24"/>
      <c r="K438" s="24"/>
      <c r="L438" s="24"/>
      <c r="M438" s="24"/>
      <c r="N438" s="24"/>
      <c r="O438" s="24">
        <v>418</v>
      </c>
      <c r="P438" s="33">
        <f t="shared" si="91"/>
        <v>0.62500000000000033</v>
      </c>
      <c r="Q438" s="35">
        <f t="shared" si="89"/>
        <v>172.87421498981678</v>
      </c>
      <c r="R438" s="28" t="str">
        <f t="shared" si="82"/>
        <v>YES</v>
      </c>
      <c r="S438" s="24" t="str">
        <f t="shared" si="90"/>
        <v xml:space="preserve"> </v>
      </c>
      <c r="T438" s="24"/>
      <c r="U438" s="24">
        <v>418</v>
      </c>
      <c r="V438" s="33">
        <f t="shared" si="92"/>
        <v>0.62500000000000033</v>
      </c>
      <c r="W438" s="35">
        <f t="shared" si="83"/>
        <v>139.52367043221039</v>
      </c>
      <c r="X438" s="28" t="str">
        <f t="shared" si="84"/>
        <v>YES</v>
      </c>
      <c r="Y438" s="24" t="str">
        <f t="shared" si="85"/>
        <v xml:space="preserve"> </v>
      </c>
      <c r="Z438" s="24"/>
      <c r="AA438" s="24">
        <v>418</v>
      </c>
      <c r="AB438" s="33">
        <f t="shared" si="93"/>
        <v>0.62500000000000033</v>
      </c>
      <c r="AC438" s="35">
        <f t="shared" si="86"/>
        <v>172.87421498981678</v>
      </c>
      <c r="AD438" s="28" t="str">
        <f t="shared" si="87"/>
        <v>YES</v>
      </c>
      <c r="AE438" s="24" t="str">
        <f t="shared" si="88"/>
        <v xml:space="preserve"> </v>
      </c>
    </row>
    <row r="439" spans="2:31">
      <c r="B439" s="3"/>
      <c r="C439" s="3"/>
      <c r="D439" s="3"/>
      <c r="F439" s="3"/>
      <c r="G439" s="3"/>
      <c r="H439" s="3"/>
      <c r="J439" s="24"/>
      <c r="K439" s="24"/>
      <c r="L439" s="24"/>
      <c r="M439" s="24"/>
      <c r="N439" s="24"/>
      <c r="O439" s="24">
        <v>419</v>
      </c>
      <c r="P439" s="33">
        <f t="shared" si="91"/>
        <v>0.62600000000000033</v>
      </c>
      <c r="Q439" s="35">
        <f t="shared" si="89"/>
        <v>172.68804374848389</v>
      </c>
      <c r="R439" s="28" t="str">
        <f t="shared" si="82"/>
        <v>YES</v>
      </c>
      <c r="S439" s="24" t="str">
        <f t="shared" si="90"/>
        <v xml:space="preserve"> </v>
      </c>
      <c r="T439" s="24"/>
      <c r="U439" s="24">
        <v>419</v>
      </c>
      <c r="V439" s="33">
        <f t="shared" si="92"/>
        <v>0.62600000000000033</v>
      </c>
      <c r="W439" s="35">
        <f t="shared" si="83"/>
        <v>139.29129097604078</v>
      </c>
      <c r="X439" s="28" t="str">
        <f t="shared" si="84"/>
        <v>YES</v>
      </c>
      <c r="Y439" s="24" t="str">
        <f t="shared" si="85"/>
        <v xml:space="preserve"> </v>
      </c>
      <c r="Z439" s="24"/>
      <c r="AA439" s="24">
        <v>419</v>
      </c>
      <c r="AB439" s="33">
        <f t="shared" si="93"/>
        <v>0.62600000000000033</v>
      </c>
      <c r="AC439" s="35">
        <f t="shared" si="86"/>
        <v>172.68804374848389</v>
      </c>
      <c r="AD439" s="28" t="str">
        <f t="shared" si="87"/>
        <v>YES</v>
      </c>
      <c r="AE439" s="24" t="str">
        <f t="shared" si="88"/>
        <v xml:space="preserve"> </v>
      </c>
    </row>
    <row r="440" spans="2:31">
      <c r="B440" s="3"/>
      <c r="C440" s="3"/>
      <c r="D440" s="3"/>
      <c r="F440" s="3"/>
      <c r="G440" s="3"/>
      <c r="H440" s="3"/>
      <c r="J440" s="24"/>
      <c r="K440" s="24"/>
      <c r="L440" s="24"/>
      <c r="M440" s="24"/>
      <c r="N440" s="24"/>
      <c r="O440" s="24">
        <v>420</v>
      </c>
      <c r="P440" s="33">
        <f t="shared" si="91"/>
        <v>0.62700000000000033</v>
      </c>
      <c r="Q440" s="35">
        <f t="shared" si="89"/>
        <v>172.50253064227832</v>
      </c>
      <c r="R440" s="28" t="str">
        <f t="shared" si="82"/>
        <v>YES</v>
      </c>
      <c r="S440" s="24" t="str">
        <f t="shared" si="90"/>
        <v xml:space="preserve"> </v>
      </c>
      <c r="T440" s="24"/>
      <c r="U440" s="24">
        <v>420</v>
      </c>
      <c r="V440" s="33">
        <f t="shared" si="92"/>
        <v>0.62700000000000033</v>
      </c>
      <c r="W440" s="35">
        <f t="shared" si="83"/>
        <v>139.05960305174844</v>
      </c>
      <c r="X440" s="28" t="str">
        <f t="shared" si="84"/>
        <v>YES</v>
      </c>
      <c r="Y440" s="24" t="str">
        <f t="shared" si="85"/>
        <v xml:space="preserve"> </v>
      </c>
      <c r="Z440" s="24"/>
      <c r="AA440" s="24">
        <v>420</v>
      </c>
      <c r="AB440" s="33">
        <f t="shared" si="93"/>
        <v>0.62700000000000033</v>
      </c>
      <c r="AC440" s="35">
        <f t="shared" si="86"/>
        <v>172.50253064227832</v>
      </c>
      <c r="AD440" s="28" t="str">
        <f t="shared" si="87"/>
        <v>YES</v>
      </c>
      <c r="AE440" s="24" t="str">
        <f t="shared" si="88"/>
        <v xml:space="preserve"> </v>
      </c>
    </row>
    <row r="441" spans="2:31">
      <c r="B441" s="3"/>
      <c r="C441" s="3"/>
      <c r="D441" s="3"/>
      <c r="F441" s="3"/>
      <c r="G441" s="3"/>
      <c r="H441" s="3"/>
      <c r="J441" s="24"/>
      <c r="K441" s="24"/>
      <c r="L441" s="24"/>
      <c r="M441" s="24"/>
      <c r="N441" s="24"/>
      <c r="O441" s="24">
        <v>421</v>
      </c>
      <c r="P441" s="33">
        <f t="shared" si="91"/>
        <v>0.62800000000000034</v>
      </c>
      <c r="Q441" s="35">
        <f t="shared" si="89"/>
        <v>172.31767215663649</v>
      </c>
      <c r="R441" s="28" t="str">
        <f t="shared" si="82"/>
        <v>YES</v>
      </c>
      <c r="S441" s="24" t="str">
        <f t="shared" si="90"/>
        <v xml:space="preserve"> </v>
      </c>
      <c r="T441" s="24"/>
      <c r="U441" s="24">
        <v>421</v>
      </c>
      <c r="V441" s="33">
        <f t="shared" si="92"/>
        <v>0.62800000000000034</v>
      </c>
      <c r="W441" s="35">
        <f t="shared" si="83"/>
        <v>138.82860319094465</v>
      </c>
      <c r="X441" s="28" t="str">
        <f t="shared" si="84"/>
        <v>YES</v>
      </c>
      <c r="Y441" s="24" t="str">
        <f t="shared" si="85"/>
        <v xml:space="preserve"> </v>
      </c>
      <c r="Z441" s="24"/>
      <c r="AA441" s="24">
        <v>421</v>
      </c>
      <c r="AB441" s="33">
        <f t="shared" si="93"/>
        <v>0.62800000000000034</v>
      </c>
      <c r="AC441" s="35">
        <f t="shared" si="86"/>
        <v>172.31767215663649</v>
      </c>
      <c r="AD441" s="28" t="str">
        <f t="shared" si="87"/>
        <v>YES</v>
      </c>
      <c r="AE441" s="24" t="str">
        <f t="shared" si="88"/>
        <v xml:space="preserve"> </v>
      </c>
    </row>
    <row r="442" spans="2:31">
      <c r="B442" s="3"/>
      <c r="C442" s="3"/>
      <c r="D442" s="3"/>
      <c r="F442" s="3"/>
      <c r="G442" s="3"/>
      <c r="H442" s="3"/>
      <c r="J442" s="24"/>
      <c r="K442" s="24"/>
      <c r="L442" s="24"/>
      <c r="M442" s="24"/>
      <c r="N442" s="24"/>
      <c r="O442" s="24">
        <v>422</v>
      </c>
      <c r="P442" s="33">
        <f t="shared" si="91"/>
        <v>0.62900000000000034</v>
      </c>
      <c r="Q442" s="35">
        <f t="shared" si="89"/>
        <v>172.13346479882273</v>
      </c>
      <c r="R442" s="28" t="str">
        <f t="shared" si="82"/>
        <v>YES</v>
      </c>
      <c r="S442" s="24" t="str">
        <f t="shared" si="90"/>
        <v xml:space="preserve"> </v>
      </c>
      <c r="T442" s="24"/>
      <c r="U442" s="24">
        <v>422</v>
      </c>
      <c r="V442" s="33">
        <f t="shared" si="92"/>
        <v>0.62900000000000034</v>
      </c>
      <c r="W442" s="35">
        <f t="shared" si="83"/>
        <v>138.59828794703509</v>
      </c>
      <c r="X442" s="28" t="str">
        <f t="shared" si="84"/>
        <v>YES</v>
      </c>
      <c r="Y442" s="24" t="str">
        <f t="shared" si="85"/>
        <v xml:space="preserve"> </v>
      </c>
      <c r="Z442" s="24"/>
      <c r="AA442" s="24">
        <v>422</v>
      </c>
      <c r="AB442" s="33">
        <f t="shared" si="93"/>
        <v>0.62900000000000034</v>
      </c>
      <c r="AC442" s="35">
        <f t="shared" si="86"/>
        <v>172.13346479882273</v>
      </c>
      <c r="AD442" s="28" t="str">
        <f t="shared" si="87"/>
        <v>YES</v>
      </c>
      <c r="AE442" s="24" t="str">
        <f t="shared" si="88"/>
        <v xml:space="preserve"> </v>
      </c>
    </row>
    <row r="443" spans="2:31">
      <c r="B443" s="3"/>
      <c r="C443" s="3"/>
      <c r="D443" s="3"/>
      <c r="F443" s="3"/>
      <c r="G443" s="3"/>
      <c r="H443" s="3"/>
      <c r="J443" s="24"/>
      <c r="K443" s="24"/>
      <c r="L443" s="24"/>
      <c r="M443" s="24"/>
      <c r="N443" s="24"/>
      <c r="O443" s="24">
        <v>423</v>
      </c>
      <c r="P443" s="33">
        <f t="shared" si="91"/>
        <v>0.63000000000000034</v>
      </c>
      <c r="Q443" s="35">
        <f t="shared" si="89"/>
        <v>171.94990509775613</v>
      </c>
      <c r="R443" s="28" t="str">
        <f t="shared" si="82"/>
        <v>YES</v>
      </c>
      <c r="S443" s="24" t="str">
        <f t="shared" si="90"/>
        <v xml:space="preserve"> </v>
      </c>
      <c r="T443" s="24"/>
      <c r="U443" s="24">
        <v>423</v>
      </c>
      <c r="V443" s="33">
        <f t="shared" si="92"/>
        <v>0.63000000000000034</v>
      </c>
      <c r="W443" s="35">
        <f t="shared" si="83"/>
        <v>138.36865389504675</v>
      </c>
      <c r="X443" s="28" t="str">
        <f t="shared" si="84"/>
        <v>YES</v>
      </c>
      <c r="Y443" s="24" t="str">
        <f t="shared" si="85"/>
        <v xml:space="preserve"> </v>
      </c>
      <c r="Z443" s="24"/>
      <c r="AA443" s="24">
        <v>423</v>
      </c>
      <c r="AB443" s="33">
        <f t="shared" si="93"/>
        <v>0.63000000000000034</v>
      </c>
      <c r="AC443" s="35">
        <f t="shared" si="86"/>
        <v>171.94990509775613</v>
      </c>
      <c r="AD443" s="28" t="str">
        <f t="shared" si="87"/>
        <v>YES</v>
      </c>
      <c r="AE443" s="24" t="str">
        <f t="shared" si="88"/>
        <v xml:space="preserve"> </v>
      </c>
    </row>
    <row r="444" spans="2:31">
      <c r="B444" s="3"/>
      <c r="C444" s="3"/>
      <c r="D444" s="3"/>
      <c r="F444" s="3"/>
      <c r="G444" s="3"/>
      <c r="H444" s="3"/>
      <c r="J444" s="24"/>
      <c r="K444" s="24"/>
      <c r="L444" s="24"/>
      <c r="M444" s="24"/>
      <c r="N444" s="24"/>
      <c r="O444" s="24">
        <v>424</v>
      </c>
      <c r="P444" s="33">
        <f t="shared" si="91"/>
        <v>0.63100000000000034</v>
      </c>
      <c r="Q444" s="35">
        <f t="shared" si="89"/>
        <v>171.76698960383936</v>
      </c>
      <c r="R444" s="28" t="str">
        <f t="shared" si="82"/>
        <v>YES</v>
      </c>
      <c r="S444" s="24" t="str">
        <f t="shared" si="90"/>
        <v xml:space="preserve"> </v>
      </c>
      <c r="T444" s="24"/>
      <c r="U444" s="24">
        <v>424</v>
      </c>
      <c r="V444" s="33">
        <f t="shared" si="92"/>
        <v>0.63100000000000034</v>
      </c>
      <c r="W444" s="35">
        <f t="shared" si="83"/>
        <v>138.13969763145667</v>
      </c>
      <c r="X444" s="28" t="str">
        <f t="shared" si="84"/>
        <v>YES</v>
      </c>
      <c r="Y444" s="24" t="str">
        <f t="shared" si="85"/>
        <v xml:space="preserve"> </v>
      </c>
      <c r="Z444" s="24"/>
      <c r="AA444" s="24">
        <v>424</v>
      </c>
      <c r="AB444" s="33">
        <f t="shared" si="93"/>
        <v>0.63100000000000034</v>
      </c>
      <c r="AC444" s="35">
        <f t="shared" si="86"/>
        <v>171.76698960383936</v>
      </c>
      <c r="AD444" s="28" t="str">
        <f t="shared" si="87"/>
        <v>YES</v>
      </c>
      <c r="AE444" s="24" t="str">
        <f t="shared" si="88"/>
        <v xml:space="preserve"> </v>
      </c>
    </row>
    <row r="445" spans="2:31">
      <c r="B445" s="3"/>
      <c r="C445" s="3"/>
      <c r="D445" s="3"/>
      <c r="F445" s="3"/>
      <c r="G445" s="3"/>
      <c r="H445" s="3"/>
      <c r="J445" s="24"/>
      <c r="K445" s="24"/>
      <c r="L445" s="24"/>
      <c r="M445" s="24"/>
      <c r="N445" s="24"/>
      <c r="O445" s="24">
        <v>425</v>
      </c>
      <c r="P445" s="33">
        <f t="shared" si="91"/>
        <v>0.63200000000000034</v>
      </c>
      <c r="Q445" s="35">
        <f t="shared" si="89"/>
        <v>171.58471488878899</v>
      </c>
      <c r="R445" s="28" t="str">
        <f t="shared" si="82"/>
        <v>YES</v>
      </c>
      <c r="S445" s="24" t="str">
        <f t="shared" si="90"/>
        <v xml:space="preserve"> </v>
      </c>
      <c r="T445" s="24"/>
      <c r="U445" s="24">
        <v>425</v>
      </c>
      <c r="V445" s="33">
        <f t="shared" si="92"/>
        <v>0.63200000000000034</v>
      </c>
      <c r="W445" s="35">
        <f t="shared" si="83"/>
        <v>137.91141577402212</v>
      </c>
      <c r="X445" s="28" t="str">
        <f t="shared" si="84"/>
        <v>YES</v>
      </c>
      <c r="Y445" s="24" t="str">
        <f t="shared" si="85"/>
        <v xml:space="preserve"> </v>
      </c>
      <c r="Z445" s="24"/>
      <c r="AA445" s="24">
        <v>425</v>
      </c>
      <c r="AB445" s="33">
        <f t="shared" si="93"/>
        <v>0.63200000000000034</v>
      </c>
      <c r="AC445" s="35">
        <f t="shared" si="86"/>
        <v>171.58471488878899</v>
      </c>
      <c r="AD445" s="28" t="str">
        <f t="shared" si="87"/>
        <v>YES</v>
      </c>
      <c r="AE445" s="24" t="str">
        <f t="shared" si="88"/>
        <v xml:space="preserve"> </v>
      </c>
    </row>
    <row r="446" spans="2:31">
      <c r="B446" s="3"/>
      <c r="C446" s="3"/>
      <c r="D446" s="3"/>
      <c r="F446" s="3"/>
      <c r="G446" s="3"/>
      <c r="H446" s="3"/>
      <c r="J446" s="24"/>
      <c r="K446" s="24"/>
      <c r="L446" s="24"/>
      <c r="M446" s="24"/>
      <c r="N446" s="24"/>
      <c r="O446" s="24">
        <v>426</v>
      </c>
      <c r="P446" s="33">
        <f t="shared" si="91"/>
        <v>0.63300000000000034</v>
      </c>
      <c r="Q446" s="35">
        <f t="shared" si="89"/>
        <v>171.40307754546728</v>
      </c>
      <c r="R446" s="28" t="str">
        <f t="shared" si="82"/>
        <v>YES</v>
      </c>
      <c r="S446" s="24" t="str">
        <f t="shared" si="90"/>
        <v xml:space="preserve"> </v>
      </c>
      <c r="T446" s="24"/>
      <c r="U446" s="24">
        <v>426</v>
      </c>
      <c r="V446" s="33">
        <f t="shared" si="92"/>
        <v>0.63300000000000034</v>
      </c>
      <c r="W446" s="35">
        <f t="shared" si="83"/>
        <v>137.68380496161257</v>
      </c>
      <c r="X446" s="28" t="str">
        <f t="shared" si="84"/>
        <v>YES</v>
      </c>
      <c r="Y446" s="24" t="str">
        <f t="shared" si="85"/>
        <v xml:space="preserve"> </v>
      </c>
      <c r="Z446" s="24"/>
      <c r="AA446" s="24">
        <v>426</v>
      </c>
      <c r="AB446" s="33">
        <f t="shared" si="93"/>
        <v>0.63300000000000034</v>
      </c>
      <c r="AC446" s="35">
        <f t="shared" si="86"/>
        <v>171.40307754546728</v>
      </c>
      <c r="AD446" s="28" t="str">
        <f t="shared" si="87"/>
        <v>YES</v>
      </c>
      <c r="AE446" s="24" t="str">
        <f t="shared" si="88"/>
        <v xml:space="preserve"> </v>
      </c>
    </row>
    <row r="447" spans="2:31">
      <c r="B447" s="3"/>
      <c r="C447" s="3"/>
      <c r="D447" s="3"/>
      <c r="F447" s="3"/>
      <c r="G447" s="3"/>
      <c r="H447" s="3"/>
      <c r="J447" s="24"/>
      <c r="K447" s="24"/>
      <c r="L447" s="24"/>
      <c r="M447" s="24"/>
      <c r="N447" s="24"/>
      <c r="O447" s="24">
        <v>427</v>
      </c>
      <c r="P447" s="33">
        <f t="shared" si="91"/>
        <v>0.63400000000000034</v>
      </c>
      <c r="Q447" s="35">
        <f t="shared" si="89"/>
        <v>171.22207418771595</v>
      </c>
      <c r="R447" s="28" t="str">
        <f t="shared" si="82"/>
        <v>YES</v>
      </c>
      <c r="S447" s="24" t="str">
        <f t="shared" si="90"/>
        <v xml:space="preserve"> </v>
      </c>
      <c r="T447" s="24"/>
      <c r="U447" s="24">
        <v>427</v>
      </c>
      <c r="V447" s="33">
        <f t="shared" si="92"/>
        <v>0.63400000000000034</v>
      </c>
      <c r="W447" s="35">
        <f t="shared" si="83"/>
        <v>137.45686185404315</v>
      </c>
      <c r="X447" s="28" t="str">
        <f t="shared" si="84"/>
        <v>YES</v>
      </c>
      <c r="Y447" s="24" t="str">
        <f t="shared" si="85"/>
        <v xml:space="preserve"> </v>
      </c>
      <c r="Z447" s="24"/>
      <c r="AA447" s="24">
        <v>427</v>
      </c>
      <c r="AB447" s="33">
        <f t="shared" si="93"/>
        <v>0.63400000000000034</v>
      </c>
      <c r="AC447" s="35">
        <f t="shared" si="86"/>
        <v>171.22207418771595</v>
      </c>
      <c r="AD447" s="28" t="str">
        <f t="shared" si="87"/>
        <v>YES</v>
      </c>
      <c r="AE447" s="24" t="str">
        <f t="shared" si="88"/>
        <v xml:space="preserve"> </v>
      </c>
    </row>
    <row r="448" spans="2:31">
      <c r="B448" s="3"/>
      <c r="C448" s="3"/>
      <c r="D448" s="3"/>
      <c r="F448" s="3"/>
      <c r="G448" s="3"/>
      <c r="H448" s="3"/>
      <c r="J448" s="24"/>
      <c r="K448" s="24"/>
      <c r="L448" s="24"/>
      <c r="M448" s="24"/>
      <c r="N448" s="24"/>
      <c r="O448" s="24">
        <v>428</v>
      </c>
      <c r="P448" s="33">
        <f t="shared" si="91"/>
        <v>0.63500000000000034</v>
      </c>
      <c r="Q448" s="35">
        <f t="shared" si="89"/>
        <v>171.04170145019097</v>
      </c>
      <c r="R448" s="28" t="str">
        <f t="shared" si="82"/>
        <v>YES</v>
      </c>
      <c r="S448" s="24" t="str">
        <f t="shared" si="90"/>
        <v xml:space="preserve"> </v>
      </c>
      <c r="T448" s="24"/>
      <c r="U448" s="24">
        <v>428</v>
      </c>
      <c r="V448" s="33">
        <f t="shared" si="92"/>
        <v>0.63500000000000034</v>
      </c>
      <c r="W448" s="35">
        <f t="shared" si="83"/>
        <v>137.23058313190961</v>
      </c>
      <c r="X448" s="28" t="str">
        <f t="shared" si="84"/>
        <v>YES</v>
      </c>
      <c r="Y448" s="24" t="str">
        <f t="shared" si="85"/>
        <v xml:space="preserve"> </v>
      </c>
      <c r="Z448" s="24"/>
      <c r="AA448" s="24">
        <v>428</v>
      </c>
      <c r="AB448" s="33">
        <f t="shared" si="93"/>
        <v>0.63500000000000034</v>
      </c>
      <c r="AC448" s="35">
        <f t="shared" si="86"/>
        <v>171.04170145019097</v>
      </c>
      <c r="AD448" s="28" t="str">
        <f t="shared" si="87"/>
        <v>YES</v>
      </c>
      <c r="AE448" s="24" t="str">
        <f t="shared" si="88"/>
        <v xml:space="preserve"> </v>
      </c>
    </row>
    <row r="449" spans="2:31">
      <c r="B449" s="3"/>
      <c r="C449" s="3"/>
      <c r="D449" s="3"/>
      <c r="F449" s="3"/>
      <c r="G449" s="3"/>
      <c r="H449" s="3"/>
      <c r="J449" s="24"/>
      <c r="K449" s="24"/>
      <c r="L449" s="24"/>
      <c r="M449" s="24"/>
      <c r="N449" s="24"/>
      <c r="O449" s="24">
        <v>429</v>
      </c>
      <c r="P449" s="33">
        <f t="shared" si="91"/>
        <v>0.63600000000000034</v>
      </c>
      <c r="Q449" s="35">
        <f t="shared" si="89"/>
        <v>170.86195598819938</v>
      </c>
      <c r="R449" s="28" t="str">
        <f t="shared" si="82"/>
        <v>YES</v>
      </c>
      <c r="S449" s="24" t="str">
        <f t="shared" si="90"/>
        <v xml:space="preserve"> </v>
      </c>
      <c r="T449" s="24"/>
      <c r="U449" s="24">
        <v>429</v>
      </c>
      <c r="V449" s="33">
        <f t="shared" si="92"/>
        <v>0.63600000000000034</v>
      </c>
      <c r="W449" s="35">
        <f t="shared" si="83"/>
        <v>137.00496549642497</v>
      </c>
      <c r="X449" s="28" t="str">
        <f t="shared" si="84"/>
        <v>YES</v>
      </c>
      <c r="Y449" s="24" t="str">
        <f t="shared" si="85"/>
        <v xml:space="preserve"> </v>
      </c>
      <c r="Z449" s="24"/>
      <c r="AA449" s="24">
        <v>429</v>
      </c>
      <c r="AB449" s="33">
        <f t="shared" si="93"/>
        <v>0.63600000000000034</v>
      </c>
      <c r="AC449" s="35">
        <f t="shared" si="86"/>
        <v>170.86195598819938</v>
      </c>
      <c r="AD449" s="28" t="str">
        <f t="shared" si="87"/>
        <v>YES</v>
      </c>
      <c r="AE449" s="24" t="str">
        <f t="shared" si="88"/>
        <v xml:space="preserve"> </v>
      </c>
    </row>
    <row r="450" spans="2:31">
      <c r="B450" s="3"/>
      <c r="C450" s="3"/>
      <c r="D450" s="3"/>
      <c r="F450" s="3"/>
      <c r="G450" s="3"/>
      <c r="H450" s="3"/>
      <c r="J450" s="24"/>
      <c r="K450" s="24"/>
      <c r="L450" s="24"/>
      <c r="M450" s="24"/>
      <c r="N450" s="24"/>
      <c r="O450" s="24">
        <v>430</v>
      </c>
      <c r="P450" s="33">
        <f t="shared" si="91"/>
        <v>0.63700000000000034</v>
      </c>
      <c r="Q450" s="35">
        <f t="shared" si="89"/>
        <v>170.68283447753748</v>
      </c>
      <c r="R450" s="28" t="str">
        <f t="shared" si="82"/>
        <v>YES</v>
      </c>
      <c r="S450" s="24" t="str">
        <f t="shared" si="90"/>
        <v xml:space="preserve"> </v>
      </c>
      <c r="T450" s="24"/>
      <c r="U450" s="24">
        <v>430</v>
      </c>
      <c r="V450" s="33">
        <f t="shared" si="92"/>
        <v>0.63700000000000034</v>
      </c>
      <c r="W450" s="35">
        <f t="shared" si="83"/>
        <v>136.78000566925769</v>
      </c>
      <c r="X450" s="28" t="str">
        <f t="shared" si="84"/>
        <v>YES</v>
      </c>
      <c r="Y450" s="24" t="str">
        <f t="shared" si="85"/>
        <v xml:space="preserve"> </v>
      </c>
      <c r="Z450" s="24"/>
      <c r="AA450" s="24">
        <v>430</v>
      </c>
      <c r="AB450" s="33">
        <f t="shared" si="93"/>
        <v>0.63700000000000034</v>
      </c>
      <c r="AC450" s="35">
        <f t="shared" si="86"/>
        <v>170.68283447753748</v>
      </c>
      <c r="AD450" s="28" t="str">
        <f t="shared" si="87"/>
        <v>YES</v>
      </c>
      <c r="AE450" s="24" t="str">
        <f t="shared" si="88"/>
        <v xml:space="preserve"> </v>
      </c>
    </row>
    <row r="451" spans="2:31">
      <c r="B451" s="3"/>
      <c r="C451" s="3"/>
      <c r="D451" s="3"/>
      <c r="F451" s="3"/>
      <c r="G451" s="3"/>
      <c r="H451" s="3"/>
      <c r="J451" s="24"/>
      <c r="K451" s="24"/>
      <c r="L451" s="24"/>
      <c r="M451" s="24"/>
      <c r="N451" s="24"/>
      <c r="O451" s="24">
        <v>431</v>
      </c>
      <c r="P451" s="33">
        <f t="shared" si="91"/>
        <v>0.63800000000000034</v>
      </c>
      <c r="Q451" s="35">
        <f t="shared" si="89"/>
        <v>170.50433361433045</v>
      </c>
      <c r="R451" s="28" t="str">
        <f t="shared" si="82"/>
        <v>YES</v>
      </c>
      <c r="S451" s="24" t="str">
        <f t="shared" si="90"/>
        <v xml:space="preserve"> </v>
      </c>
      <c r="T451" s="24"/>
      <c r="U451" s="24">
        <v>431</v>
      </c>
      <c r="V451" s="33">
        <f t="shared" si="92"/>
        <v>0.63800000000000034</v>
      </c>
      <c r="W451" s="35">
        <f t="shared" si="83"/>
        <v>136.55570039237125</v>
      </c>
      <c r="X451" s="28" t="str">
        <f t="shared" si="84"/>
        <v>YES</v>
      </c>
      <c r="Y451" s="24" t="str">
        <f t="shared" si="85"/>
        <v xml:space="preserve"> </v>
      </c>
      <c r="Z451" s="24"/>
      <c r="AA451" s="24">
        <v>431</v>
      </c>
      <c r="AB451" s="33">
        <f t="shared" si="93"/>
        <v>0.63800000000000034</v>
      </c>
      <c r="AC451" s="35">
        <f t="shared" si="86"/>
        <v>170.50433361433045</v>
      </c>
      <c r="AD451" s="28" t="str">
        <f t="shared" si="87"/>
        <v>YES</v>
      </c>
      <c r="AE451" s="24" t="str">
        <f t="shared" si="88"/>
        <v xml:space="preserve"> </v>
      </c>
    </row>
    <row r="452" spans="2:31">
      <c r="B452" s="3"/>
      <c r="C452" s="3"/>
      <c r="D452" s="3"/>
      <c r="F452" s="3"/>
      <c r="G452" s="3"/>
      <c r="H452" s="3"/>
      <c r="J452" s="24"/>
      <c r="K452" s="24"/>
      <c r="L452" s="24"/>
      <c r="M452" s="24"/>
      <c r="N452" s="24"/>
      <c r="O452" s="24">
        <v>432</v>
      </c>
      <c r="P452" s="33">
        <f t="shared" si="91"/>
        <v>0.63900000000000035</v>
      </c>
      <c r="Q452" s="35">
        <f t="shared" si="89"/>
        <v>170.32645011487367</v>
      </c>
      <c r="R452" s="28" t="str">
        <f t="shared" si="82"/>
        <v>YES</v>
      </c>
      <c r="S452" s="24" t="str">
        <f t="shared" si="90"/>
        <v xml:space="preserve"> </v>
      </c>
      <c r="T452" s="24"/>
      <c r="U452" s="24">
        <v>432</v>
      </c>
      <c r="V452" s="33">
        <f t="shared" si="92"/>
        <v>0.63900000000000035</v>
      </c>
      <c r="W452" s="35">
        <f t="shared" si="83"/>
        <v>136.33204642786544</v>
      </c>
      <c r="X452" s="28" t="str">
        <f t="shared" si="84"/>
        <v>YES</v>
      </c>
      <c r="Y452" s="24" t="str">
        <f t="shared" si="85"/>
        <v xml:space="preserve"> </v>
      </c>
      <c r="Z452" s="24"/>
      <c r="AA452" s="24">
        <v>432</v>
      </c>
      <c r="AB452" s="33">
        <f t="shared" si="93"/>
        <v>0.63900000000000035</v>
      </c>
      <c r="AC452" s="35">
        <f t="shared" si="86"/>
        <v>170.32645011487367</v>
      </c>
      <c r="AD452" s="28" t="str">
        <f t="shared" si="87"/>
        <v>YES</v>
      </c>
      <c r="AE452" s="24" t="str">
        <f t="shared" si="88"/>
        <v xml:space="preserve"> </v>
      </c>
    </row>
    <row r="453" spans="2:31">
      <c r="B453" s="3"/>
      <c r="C453" s="3"/>
      <c r="D453" s="3"/>
      <c r="F453" s="3"/>
      <c r="G453" s="3"/>
      <c r="H453" s="3"/>
      <c r="J453" s="24"/>
      <c r="K453" s="24"/>
      <c r="L453" s="24"/>
      <c r="M453" s="24"/>
      <c r="N453" s="24"/>
      <c r="O453" s="24">
        <v>433</v>
      </c>
      <c r="P453" s="33">
        <f t="shared" si="91"/>
        <v>0.64000000000000035</v>
      </c>
      <c r="Q453" s="35">
        <f t="shared" si="89"/>
        <v>170.14918071547527</v>
      </c>
      <c r="R453" s="28" t="str">
        <f t="shared" si="82"/>
        <v>YES</v>
      </c>
      <c r="S453" s="24" t="str">
        <f t="shared" si="90"/>
        <v xml:space="preserve"> </v>
      </c>
      <c r="T453" s="24"/>
      <c r="U453" s="24">
        <v>433</v>
      </c>
      <c r="V453" s="33">
        <f t="shared" si="92"/>
        <v>0.64000000000000035</v>
      </c>
      <c r="W453" s="35">
        <f t="shared" si="83"/>
        <v>136.1090405578189</v>
      </c>
      <c r="X453" s="28" t="str">
        <f t="shared" si="84"/>
        <v>YES</v>
      </c>
      <c r="Y453" s="24" t="str">
        <f t="shared" si="85"/>
        <v xml:space="preserve"> </v>
      </c>
      <c r="Z453" s="24"/>
      <c r="AA453" s="24">
        <v>433</v>
      </c>
      <c r="AB453" s="33">
        <f t="shared" si="93"/>
        <v>0.64000000000000035</v>
      </c>
      <c r="AC453" s="35">
        <f t="shared" si="86"/>
        <v>170.14918071547527</v>
      </c>
      <c r="AD453" s="28" t="str">
        <f t="shared" si="87"/>
        <v>YES</v>
      </c>
      <c r="AE453" s="24" t="str">
        <f t="shared" si="88"/>
        <v xml:space="preserve"> </v>
      </c>
    </row>
    <row r="454" spans="2:31">
      <c r="B454" s="3"/>
      <c r="C454" s="3"/>
      <c r="D454" s="3"/>
      <c r="F454" s="3"/>
      <c r="G454" s="3"/>
      <c r="H454" s="3"/>
      <c r="J454" s="24"/>
      <c r="K454" s="24"/>
      <c r="L454" s="24"/>
      <c r="M454" s="24"/>
      <c r="N454" s="24"/>
      <c r="O454" s="24">
        <v>434</v>
      </c>
      <c r="P454" s="33">
        <f t="shared" si="91"/>
        <v>0.64100000000000035</v>
      </c>
      <c r="Q454" s="35">
        <f t="shared" si="89"/>
        <v>169.97252217230044</v>
      </c>
      <c r="R454" s="28" t="str">
        <f t="shared" si="82"/>
        <v>YES</v>
      </c>
      <c r="S454" s="24" t="str">
        <f t="shared" si="90"/>
        <v xml:space="preserve"> </v>
      </c>
      <c r="T454" s="24"/>
      <c r="U454" s="24">
        <v>434</v>
      </c>
      <c r="V454" s="33">
        <f t="shared" si="92"/>
        <v>0.64100000000000035</v>
      </c>
      <c r="W454" s="35">
        <f t="shared" si="83"/>
        <v>135.88667958413328</v>
      </c>
      <c r="X454" s="28" t="str">
        <f t="shared" si="84"/>
        <v>YES</v>
      </c>
      <c r="Y454" s="24" t="str">
        <f t="shared" si="85"/>
        <v xml:space="preserve"> </v>
      </c>
      <c r="Z454" s="24"/>
      <c r="AA454" s="24">
        <v>434</v>
      </c>
      <c r="AB454" s="33">
        <f t="shared" si="93"/>
        <v>0.64100000000000035</v>
      </c>
      <c r="AC454" s="35">
        <f t="shared" si="86"/>
        <v>169.97252217230044</v>
      </c>
      <c r="AD454" s="28" t="str">
        <f t="shared" si="87"/>
        <v>YES</v>
      </c>
      <c r="AE454" s="24" t="str">
        <f t="shared" si="88"/>
        <v xml:space="preserve"> </v>
      </c>
    </row>
    <row r="455" spans="2:31">
      <c r="B455" s="3"/>
      <c r="C455" s="3"/>
      <c r="D455" s="3"/>
      <c r="F455" s="3"/>
      <c r="G455" s="3"/>
      <c r="H455" s="3"/>
      <c r="J455" s="24"/>
      <c r="K455" s="24"/>
      <c r="L455" s="24"/>
      <c r="M455" s="24"/>
      <c r="N455" s="24"/>
      <c r="O455" s="24">
        <v>435</v>
      </c>
      <c r="P455" s="33">
        <f t="shared" si="91"/>
        <v>0.64200000000000035</v>
      </c>
      <c r="Q455" s="35">
        <f t="shared" si="89"/>
        <v>169.79647126121711</v>
      </c>
      <c r="R455" s="28" t="str">
        <f t="shared" ref="R455:R518" si="94">IF(Q455&lt;$K$13,"YES","NO")</f>
        <v>YES</v>
      </c>
      <c r="S455" s="24" t="str">
        <f t="shared" si="90"/>
        <v xml:space="preserve"> </v>
      </c>
      <c r="T455" s="24"/>
      <c r="U455" s="24">
        <v>435</v>
      </c>
      <c r="V455" s="33">
        <f t="shared" si="92"/>
        <v>0.64200000000000035</v>
      </c>
      <c r="W455" s="35">
        <f t="shared" ref="W455:W518" si="95">($K$28*SIN(V455))+($K$35/TAN(V455))</f>
        <v>135.66496032837881</v>
      </c>
      <c r="X455" s="28" t="str">
        <f t="shared" ref="X455:X518" si="96">IF(W455&lt;$K$36,"YES","NO")</f>
        <v>YES</v>
      </c>
      <c r="Y455" s="24" t="str">
        <f t="shared" ref="Y455:Y518" si="97">IF(AND(X455="YES",($K$34/(SIN(V455)))-($K$28/TAN(V455))+($K$34/(SIN(V455)))&gt;=$K$27,V455&lt;=(45*PI()/180)),($K$34/(SIN(V455)))-($K$28/TAN(V455))+($K$34/(SIN(V455)))," ")</f>
        <v xml:space="preserve"> </v>
      </c>
      <c r="Z455" s="24"/>
      <c r="AA455" s="24">
        <v>435</v>
      </c>
      <c r="AB455" s="33">
        <f t="shared" si="93"/>
        <v>0.64200000000000035</v>
      </c>
      <c r="AC455" s="35">
        <f t="shared" si="86"/>
        <v>169.79647126121711</v>
      </c>
      <c r="AD455" s="28" t="str">
        <f t="shared" si="87"/>
        <v>YES</v>
      </c>
      <c r="AE455" s="24" t="str">
        <f t="shared" si="88"/>
        <v xml:space="preserve"> </v>
      </c>
    </row>
    <row r="456" spans="2:31">
      <c r="B456" s="3"/>
      <c r="C456" s="3"/>
      <c r="D456" s="3"/>
      <c r="F456" s="3"/>
      <c r="G456" s="3"/>
      <c r="H456" s="3"/>
      <c r="J456" s="24"/>
      <c r="K456" s="24"/>
      <c r="L456" s="24"/>
      <c r="M456" s="24"/>
      <c r="N456" s="24"/>
      <c r="O456" s="24">
        <v>436</v>
      </c>
      <c r="P456" s="33">
        <f t="shared" si="91"/>
        <v>0.64300000000000035</v>
      </c>
      <c r="Q456" s="35">
        <f t="shared" si="89"/>
        <v>169.62102477764273</v>
      </c>
      <c r="R456" s="28" t="str">
        <f t="shared" si="94"/>
        <v>YES</v>
      </c>
      <c r="S456" s="24" t="str">
        <f t="shared" si="90"/>
        <v xml:space="preserve"> </v>
      </c>
      <c r="T456" s="24"/>
      <c r="U456" s="24">
        <v>436</v>
      </c>
      <c r="V456" s="33">
        <f t="shared" si="92"/>
        <v>0.64300000000000035</v>
      </c>
      <c r="W456" s="35">
        <f t="shared" si="95"/>
        <v>135.44387963164144</v>
      </c>
      <c r="X456" s="28" t="str">
        <f t="shared" si="96"/>
        <v>YES</v>
      </c>
      <c r="Y456" s="24" t="str">
        <f t="shared" si="97"/>
        <v xml:space="preserve"> </v>
      </c>
      <c r="Z456" s="24"/>
      <c r="AA456" s="24">
        <v>436</v>
      </c>
      <c r="AB456" s="33">
        <f t="shared" si="93"/>
        <v>0.64300000000000035</v>
      </c>
      <c r="AC456" s="35">
        <f t="shared" ref="AC456:AC519" si="98">($K$51*SIN(AB456))+($K$58/TAN(AB456))</f>
        <v>169.62102477764273</v>
      </c>
      <c r="AD456" s="28" t="str">
        <f t="shared" ref="AD456:AD519" si="99">IF(AC456&lt;$K$59,"YES","NO")</f>
        <v>YES</v>
      </c>
      <c r="AE456" s="24" t="str">
        <f t="shared" ref="AE456:AE519" si="100">IF(AND(AD456="YES",($K$57/(SIN(AB456)))-($K$51/TAN(AB456))+($K$11/(SIN(AB456)))&gt;=$K$50,AB456&lt;=(45*PI()/180)),($K$11/(SIN(AB456)))-($K$51/TAN(AB456))+($K$11/(SIN(AB456)))," ")</f>
        <v xml:space="preserve"> </v>
      </c>
    </row>
    <row r="457" spans="2:31">
      <c r="B457" s="3"/>
      <c r="C457" s="3"/>
      <c r="D457" s="3"/>
      <c r="F457" s="3"/>
      <c r="G457" s="3"/>
      <c r="H457" s="3"/>
      <c r="J457" s="24"/>
      <c r="K457" s="24"/>
      <c r="L457" s="24"/>
      <c r="M457" s="24"/>
      <c r="N457" s="24"/>
      <c r="O457" s="24">
        <v>437</v>
      </c>
      <c r="P457" s="33">
        <f t="shared" si="91"/>
        <v>0.64400000000000035</v>
      </c>
      <c r="Q457" s="35">
        <f t="shared" si="89"/>
        <v>169.44617953639306</v>
      </c>
      <c r="R457" s="28" t="str">
        <f t="shared" si="94"/>
        <v>YES</v>
      </c>
      <c r="S457" s="24" t="str">
        <f t="shared" si="90"/>
        <v xml:space="preserve"> </v>
      </c>
      <c r="T457" s="24"/>
      <c r="U457" s="24">
        <v>437</v>
      </c>
      <c r="V457" s="33">
        <f t="shared" si="92"/>
        <v>0.64400000000000035</v>
      </c>
      <c r="W457" s="35">
        <f t="shared" si="95"/>
        <v>135.22343435437108</v>
      </c>
      <c r="X457" s="28" t="str">
        <f t="shared" si="96"/>
        <v>YES</v>
      </c>
      <c r="Y457" s="24" t="str">
        <f t="shared" si="97"/>
        <v xml:space="preserve"> </v>
      </c>
      <c r="Z457" s="24"/>
      <c r="AA457" s="24">
        <v>437</v>
      </c>
      <c r="AB457" s="33">
        <f t="shared" si="93"/>
        <v>0.64400000000000035</v>
      </c>
      <c r="AC457" s="35">
        <f t="shared" si="98"/>
        <v>169.44617953639306</v>
      </c>
      <c r="AD457" s="28" t="str">
        <f t="shared" si="99"/>
        <v>YES</v>
      </c>
      <c r="AE457" s="24" t="str">
        <f t="shared" si="100"/>
        <v xml:space="preserve"> </v>
      </c>
    </row>
    <row r="458" spans="2:31">
      <c r="B458" s="3"/>
      <c r="C458" s="3"/>
      <c r="D458" s="3"/>
      <c r="F458" s="3"/>
      <c r="G458" s="3"/>
      <c r="H458" s="3"/>
      <c r="J458" s="24"/>
      <c r="K458" s="24"/>
      <c r="L458" s="24"/>
      <c r="M458" s="24"/>
      <c r="N458" s="24"/>
      <c r="O458" s="24">
        <v>438</v>
      </c>
      <c r="P458" s="33">
        <f t="shared" si="91"/>
        <v>0.64500000000000035</v>
      </c>
      <c r="Q458" s="35">
        <f t="shared" ref="Q458:Q521" si="101">($K$4*SIN(P458))+($K$12/TAN(P458))</f>
        <v>169.27193237153202</v>
      </c>
      <c r="R458" s="28" t="str">
        <f t="shared" si="94"/>
        <v>YES</v>
      </c>
      <c r="S458" s="24" t="str">
        <f t="shared" ref="S458:S521" si="102">IF(AND(R458="YES",($K$11/(SIN(P458)))-($K$4/TAN(P458))+($K$11/(SIN(P458)))&gt;=$K$3,P458&lt;=(45*PI()/180)),($K$11/(SIN(P458)))-($K$4/TAN(P458))+($K$11/(SIN(P458)))," ")</f>
        <v xml:space="preserve"> </v>
      </c>
      <c r="T458" s="24"/>
      <c r="U458" s="24">
        <v>438</v>
      </c>
      <c r="V458" s="33">
        <f t="shared" si="92"/>
        <v>0.64500000000000035</v>
      </c>
      <c r="W458" s="35">
        <f t="shared" si="95"/>
        <v>135.00362137623165</v>
      </c>
      <c r="X458" s="28" t="str">
        <f t="shared" si="96"/>
        <v>YES</v>
      </c>
      <c r="Y458" s="24" t="str">
        <f t="shared" si="97"/>
        <v xml:space="preserve"> </v>
      </c>
      <c r="Z458" s="24"/>
      <c r="AA458" s="24">
        <v>438</v>
      </c>
      <c r="AB458" s="33">
        <f t="shared" si="93"/>
        <v>0.64500000000000035</v>
      </c>
      <c r="AC458" s="35">
        <f t="shared" si="98"/>
        <v>169.27193237153202</v>
      </c>
      <c r="AD458" s="28" t="str">
        <f t="shared" si="99"/>
        <v>YES</v>
      </c>
      <c r="AE458" s="24" t="str">
        <f t="shared" si="100"/>
        <v xml:space="preserve"> </v>
      </c>
    </row>
    <row r="459" spans="2:31">
      <c r="B459" s="3"/>
      <c r="C459" s="3"/>
      <c r="D459" s="3"/>
      <c r="F459" s="3"/>
      <c r="G459" s="3"/>
      <c r="H459" s="3"/>
      <c r="J459" s="24"/>
      <c r="K459" s="24"/>
      <c r="L459" s="24"/>
      <c r="M459" s="24"/>
      <c r="N459" s="24"/>
      <c r="O459" s="24">
        <v>439</v>
      </c>
      <c r="P459" s="33">
        <f t="shared" si="91"/>
        <v>0.64600000000000035</v>
      </c>
      <c r="Q459" s="35">
        <f t="shared" si="101"/>
        <v>169.0982801362228</v>
      </c>
      <c r="R459" s="28" t="str">
        <f t="shared" si="94"/>
        <v>YES</v>
      </c>
      <c r="S459" s="24" t="str">
        <f t="shared" si="102"/>
        <v xml:space="preserve"> </v>
      </c>
      <c r="T459" s="24"/>
      <c r="U459" s="24">
        <v>439</v>
      </c>
      <c r="V459" s="33">
        <f t="shared" si="92"/>
        <v>0.64600000000000035</v>
      </c>
      <c r="W459" s="35">
        <f t="shared" si="95"/>
        <v>134.78443759595223</v>
      </c>
      <c r="X459" s="28" t="str">
        <f t="shared" si="96"/>
        <v>YES</v>
      </c>
      <c r="Y459" s="24" t="str">
        <f t="shared" si="97"/>
        <v xml:space="preserve"> </v>
      </c>
      <c r="Z459" s="24"/>
      <c r="AA459" s="24">
        <v>439</v>
      </c>
      <c r="AB459" s="33">
        <f t="shared" si="93"/>
        <v>0.64600000000000035</v>
      </c>
      <c r="AC459" s="35">
        <f t="shared" si="98"/>
        <v>169.0982801362228</v>
      </c>
      <c r="AD459" s="28" t="str">
        <f t="shared" si="99"/>
        <v>YES</v>
      </c>
      <c r="AE459" s="24" t="str">
        <f t="shared" si="100"/>
        <v xml:space="preserve"> </v>
      </c>
    </row>
    <row r="460" spans="2:31">
      <c r="B460" s="3"/>
      <c r="C460" s="3"/>
      <c r="D460" s="3"/>
      <c r="F460" s="3"/>
      <c r="G460" s="3"/>
      <c r="H460" s="3"/>
      <c r="J460" s="24"/>
      <c r="K460" s="24"/>
      <c r="L460" s="24"/>
      <c r="M460" s="24"/>
      <c r="N460" s="24"/>
      <c r="O460" s="24">
        <v>440</v>
      </c>
      <c r="P460" s="33">
        <f t="shared" si="91"/>
        <v>0.64700000000000035</v>
      </c>
      <c r="Q460" s="35">
        <f t="shared" si="101"/>
        <v>168.92521970258079</v>
      </c>
      <c r="R460" s="28" t="str">
        <f t="shared" si="94"/>
        <v>YES</v>
      </c>
      <c r="S460" s="24" t="str">
        <f t="shared" si="102"/>
        <v xml:space="preserve"> </v>
      </c>
      <c r="T460" s="24"/>
      <c r="U460" s="24">
        <v>440</v>
      </c>
      <c r="V460" s="33">
        <f t="shared" si="92"/>
        <v>0.64700000000000035</v>
      </c>
      <c r="W460" s="35">
        <f t="shared" si="95"/>
        <v>134.56587993117967</v>
      </c>
      <c r="X460" s="28" t="str">
        <f t="shared" si="96"/>
        <v>YES</v>
      </c>
      <c r="Y460" s="24" t="str">
        <f t="shared" si="97"/>
        <v xml:space="preserve"> </v>
      </c>
      <c r="Z460" s="24"/>
      <c r="AA460" s="24">
        <v>440</v>
      </c>
      <c r="AB460" s="33">
        <f t="shared" si="93"/>
        <v>0.64700000000000035</v>
      </c>
      <c r="AC460" s="35">
        <f t="shared" si="98"/>
        <v>168.92521970258079</v>
      </c>
      <c r="AD460" s="28" t="str">
        <f t="shared" si="99"/>
        <v>YES</v>
      </c>
      <c r="AE460" s="24" t="str">
        <f t="shared" si="100"/>
        <v xml:space="preserve"> </v>
      </c>
    </row>
    <row r="461" spans="2:31">
      <c r="B461" s="3"/>
      <c r="C461" s="3"/>
      <c r="D461" s="3"/>
      <c r="F461" s="3"/>
      <c r="G461" s="3"/>
      <c r="H461" s="3"/>
      <c r="J461" s="24"/>
      <c r="K461" s="24"/>
      <c r="L461" s="24"/>
      <c r="M461" s="24"/>
      <c r="N461" s="24"/>
      <c r="O461" s="24">
        <v>441</v>
      </c>
      <c r="P461" s="33">
        <f t="shared" si="91"/>
        <v>0.64800000000000035</v>
      </c>
      <c r="Q461" s="35">
        <f t="shared" si="101"/>
        <v>168.75274796152746</v>
      </c>
      <c r="R461" s="28" t="str">
        <f t="shared" si="94"/>
        <v>YES</v>
      </c>
      <c r="S461" s="24" t="str">
        <f t="shared" si="102"/>
        <v xml:space="preserve"> </v>
      </c>
      <c r="T461" s="24"/>
      <c r="U461" s="24">
        <v>441</v>
      </c>
      <c r="V461" s="33">
        <f t="shared" si="92"/>
        <v>0.64800000000000035</v>
      </c>
      <c r="W461" s="35">
        <f t="shared" si="95"/>
        <v>134.34794531833268</v>
      </c>
      <c r="X461" s="28" t="str">
        <f t="shared" si="96"/>
        <v>YES</v>
      </c>
      <c r="Y461" s="24" t="str">
        <f t="shared" si="97"/>
        <v xml:space="preserve"> </v>
      </c>
      <c r="Z461" s="24"/>
      <c r="AA461" s="24">
        <v>441</v>
      </c>
      <c r="AB461" s="33">
        <f t="shared" si="93"/>
        <v>0.64800000000000035</v>
      </c>
      <c r="AC461" s="35">
        <f t="shared" si="98"/>
        <v>168.75274796152746</v>
      </c>
      <c r="AD461" s="28" t="str">
        <f t="shared" si="99"/>
        <v>YES</v>
      </c>
      <c r="AE461" s="24" t="str">
        <f t="shared" si="100"/>
        <v xml:space="preserve"> </v>
      </c>
    </row>
    <row r="462" spans="2:31">
      <c r="B462" s="3"/>
      <c r="C462" s="3"/>
      <c r="D462" s="3"/>
      <c r="F462" s="3"/>
      <c r="G462" s="3"/>
      <c r="H462" s="3"/>
      <c r="J462" s="24"/>
      <c r="K462" s="24"/>
      <c r="L462" s="24"/>
      <c r="M462" s="24"/>
      <c r="N462" s="24"/>
      <c r="O462" s="24">
        <v>442</v>
      </c>
      <c r="P462" s="33">
        <f t="shared" si="91"/>
        <v>0.64900000000000035</v>
      </c>
      <c r="Q462" s="35">
        <f t="shared" si="101"/>
        <v>168.58086182264574</v>
      </c>
      <c r="R462" s="28" t="str">
        <f t="shared" si="94"/>
        <v>YES</v>
      </c>
      <c r="S462" s="24" t="str">
        <f t="shared" si="102"/>
        <v xml:space="preserve"> </v>
      </c>
      <c r="T462" s="24"/>
      <c r="U462" s="24">
        <v>442</v>
      </c>
      <c r="V462" s="33">
        <f t="shared" si="92"/>
        <v>0.64900000000000035</v>
      </c>
      <c r="W462" s="35">
        <f t="shared" si="95"/>
        <v>134.1306307124571</v>
      </c>
      <c r="X462" s="28" t="str">
        <f t="shared" si="96"/>
        <v>YES</v>
      </c>
      <c r="Y462" s="24" t="str">
        <f t="shared" si="97"/>
        <v xml:space="preserve"> </v>
      </c>
      <c r="Z462" s="24"/>
      <c r="AA462" s="24">
        <v>442</v>
      </c>
      <c r="AB462" s="33">
        <f t="shared" si="93"/>
        <v>0.64900000000000035</v>
      </c>
      <c r="AC462" s="35">
        <f t="shared" si="98"/>
        <v>168.58086182264574</v>
      </c>
      <c r="AD462" s="28" t="str">
        <f t="shared" si="99"/>
        <v>YES</v>
      </c>
      <c r="AE462" s="24" t="str">
        <f t="shared" si="100"/>
        <v xml:space="preserve"> </v>
      </c>
    </row>
    <row r="463" spans="2:31">
      <c r="B463" s="3"/>
      <c r="C463" s="3"/>
      <c r="D463" s="3"/>
      <c r="F463" s="3"/>
      <c r="G463" s="3"/>
      <c r="H463" s="3"/>
      <c r="J463" s="24"/>
      <c r="K463" s="24"/>
      <c r="L463" s="24"/>
      <c r="M463" s="24"/>
      <c r="N463" s="24"/>
      <c r="O463" s="24">
        <v>443</v>
      </c>
      <c r="P463" s="33">
        <f t="shared" si="91"/>
        <v>0.65000000000000036</v>
      </c>
      <c r="Q463" s="35">
        <f t="shared" si="101"/>
        <v>168.40955821403693</v>
      </c>
      <c r="R463" s="28" t="str">
        <f t="shared" si="94"/>
        <v>YES</v>
      </c>
      <c r="S463" s="24" t="str">
        <f t="shared" si="102"/>
        <v xml:space="preserve"> </v>
      </c>
      <c r="T463" s="24"/>
      <c r="U463" s="24">
        <v>443</v>
      </c>
      <c r="V463" s="33">
        <f t="shared" si="92"/>
        <v>0.65000000000000036</v>
      </c>
      <c r="W463" s="35">
        <f t="shared" si="95"/>
        <v>133.91393308708265</v>
      </c>
      <c r="X463" s="28" t="str">
        <f t="shared" si="96"/>
        <v>YES</v>
      </c>
      <c r="Y463" s="24" t="str">
        <f t="shared" si="97"/>
        <v xml:space="preserve"> </v>
      </c>
      <c r="Z463" s="24"/>
      <c r="AA463" s="24">
        <v>443</v>
      </c>
      <c r="AB463" s="33">
        <f t="shared" si="93"/>
        <v>0.65000000000000036</v>
      </c>
      <c r="AC463" s="35">
        <f t="shared" si="98"/>
        <v>168.40955821403693</v>
      </c>
      <c r="AD463" s="28" t="str">
        <f t="shared" si="99"/>
        <v>YES</v>
      </c>
      <c r="AE463" s="24" t="str">
        <f t="shared" si="100"/>
        <v xml:space="preserve"> </v>
      </c>
    </row>
    <row r="464" spans="2:31">
      <c r="B464" s="3"/>
      <c r="C464" s="3"/>
      <c r="D464" s="3"/>
      <c r="F464" s="3"/>
      <c r="G464" s="3"/>
      <c r="H464" s="3"/>
      <c r="J464" s="24"/>
      <c r="K464" s="24"/>
      <c r="L464" s="24"/>
      <c r="M464" s="24"/>
      <c r="N464" s="24"/>
      <c r="O464" s="24">
        <v>444</v>
      </c>
      <c r="P464" s="33">
        <f t="shared" si="91"/>
        <v>0.65100000000000036</v>
      </c>
      <c r="Q464" s="35">
        <f t="shared" si="101"/>
        <v>168.23883408217847</v>
      </c>
      <c r="R464" s="28" t="str">
        <f t="shared" si="94"/>
        <v>YES</v>
      </c>
      <c r="S464" s="24" t="str">
        <f t="shared" si="102"/>
        <v xml:space="preserve"> </v>
      </c>
      <c r="T464" s="24"/>
      <c r="U464" s="24">
        <v>444</v>
      </c>
      <c r="V464" s="33">
        <f t="shared" si="92"/>
        <v>0.65100000000000036</v>
      </c>
      <c r="W464" s="35">
        <f t="shared" si="95"/>
        <v>133.69784943408084</v>
      </c>
      <c r="X464" s="28" t="str">
        <f t="shared" si="96"/>
        <v>YES</v>
      </c>
      <c r="Y464" s="24" t="str">
        <f t="shared" si="97"/>
        <v xml:space="preserve"> </v>
      </c>
      <c r="Z464" s="24"/>
      <c r="AA464" s="24">
        <v>444</v>
      </c>
      <c r="AB464" s="33">
        <f t="shared" si="93"/>
        <v>0.65100000000000036</v>
      </c>
      <c r="AC464" s="35">
        <f t="shared" si="98"/>
        <v>168.23883408217847</v>
      </c>
      <c r="AD464" s="28" t="str">
        <f t="shared" si="99"/>
        <v>YES</v>
      </c>
      <c r="AE464" s="24" t="str">
        <f t="shared" si="100"/>
        <v xml:space="preserve"> </v>
      </c>
    </row>
    <row r="465" spans="2:31">
      <c r="B465" s="3"/>
      <c r="C465" s="3"/>
      <c r="D465" s="3"/>
      <c r="F465" s="3"/>
      <c r="G465" s="3"/>
      <c r="H465" s="3"/>
      <c r="J465" s="24"/>
      <c r="K465" s="24"/>
      <c r="L465" s="24"/>
      <c r="M465" s="24"/>
      <c r="N465" s="24"/>
      <c r="O465" s="24">
        <v>445</v>
      </c>
      <c r="P465" s="33">
        <f t="shared" si="91"/>
        <v>0.65200000000000036</v>
      </c>
      <c r="Q465" s="35">
        <f t="shared" si="101"/>
        <v>168.06868639178356</v>
      </c>
      <c r="R465" s="28" t="str">
        <f t="shared" si="94"/>
        <v>YES</v>
      </c>
      <c r="S465" s="24" t="str">
        <f t="shared" si="102"/>
        <v xml:space="preserve"> </v>
      </c>
      <c r="T465" s="24"/>
      <c r="U465" s="24">
        <v>445</v>
      </c>
      <c r="V465" s="33">
        <f t="shared" si="92"/>
        <v>0.65200000000000036</v>
      </c>
      <c r="W465" s="35">
        <f t="shared" si="95"/>
        <v>133.48237676352431</v>
      </c>
      <c r="X465" s="28" t="str">
        <f t="shared" si="96"/>
        <v>YES</v>
      </c>
      <c r="Y465" s="24" t="str">
        <f t="shared" si="97"/>
        <v xml:space="preserve"> </v>
      </c>
      <c r="Z465" s="24"/>
      <c r="AA465" s="24">
        <v>445</v>
      </c>
      <c r="AB465" s="33">
        <f t="shared" si="93"/>
        <v>0.65200000000000036</v>
      </c>
      <c r="AC465" s="35">
        <f t="shared" si="98"/>
        <v>168.06868639178356</v>
      </c>
      <c r="AD465" s="28" t="str">
        <f t="shared" si="99"/>
        <v>YES</v>
      </c>
      <c r="AE465" s="24" t="str">
        <f t="shared" si="100"/>
        <v xml:space="preserve"> </v>
      </c>
    </row>
    <row r="466" spans="2:31">
      <c r="B466" s="3"/>
      <c r="C466" s="3"/>
      <c r="D466" s="3"/>
      <c r="F466" s="3"/>
      <c r="G466" s="3"/>
      <c r="H466" s="3"/>
      <c r="J466" s="24"/>
      <c r="K466" s="24"/>
      <c r="L466" s="24"/>
      <c r="M466" s="24"/>
      <c r="N466" s="24"/>
      <c r="O466" s="24">
        <v>446</v>
      </c>
      <c r="P466" s="33">
        <f t="shared" si="91"/>
        <v>0.65300000000000036</v>
      </c>
      <c r="Q466" s="35">
        <f t="shared" si="101"/>
        <v>167.89911212566159</v>
      </c>
      <c r="R466" s="28" t="str">
        <f t="shared" si="94"/>
        <v>YES</v>
      </c>
      <c r="S466" s="24" t="str">
        <f t="shared" si="102"/>
        <v xml:space="preserve"> </v>
      </c>
      <c r="T466" s="24"/>
      <c r="U466" s="24">
        <v>446</v>
      </c>
      <c r="V466" s="33">
        <f t="shared" si="92"/>
        <v>0.65300000000000036</v>
      </c>
      <c r="W466" s="35">
        <f t="shared" si="95"/>
        <v>133.26751210354749</v>
      </c>
      <c r="X466" s="28" t="str">
        <f t="shared" si="96"/>
        <v>YES</v>
      </c>
      <c r="Y466" s="24" t="str">
        <f t="shared" si="97"/>
        <v xml:space="preserve"> </v>
      </c>
      <c r="Z466" s="24"/>
      <c r="AA466" s="24">
        <v>446</v>
      </c>
      <c r="AB466" s="33">
        <f t="shared" si="93"/>
        <v>0.65300000000000036</v>
      </c>
      <c r="AC466" s="35">
        <f t="shared" si="98"/>
        <v>167.89911212566159</v>
      </c>
      <c r="AD466" s="28" t="str">
        <f t="shared" si="99"/>
        <v>YES</v>
      </c>
      <c r="AE466" s="24" t="str">
        <f t="shared" si="100"/>
        <v xml:space="preserve"> </v>
      </c>
    </row>
    <row r="467" spans="2:31">
      <c r="B467" s="3"/>
      <c r="C467" s="3"/>
      <c r="D467" s="3"/>
      <c r="F467" s="3"/>
      <c r="G467" s="3"/>
      <c r="H467" s="3"/>
      <c r="J467" s="24"/>
      <c r="K467" s="24"/>
      <c r="L467" s="24"/>
      <c r="M467" s="24"/>
      <c r="N467" s="24"/>
      <c r="O467" s="24">
        <v>447</v>
      </c>
      <c r="P467" s="33">
        <f t="shared" si="91"/>
        <v>0.65400000000000036</v>
      </c>
      <c r="Q467" s="35">
        <f t="shared" si="101"/>
        <v>167.73010828458024</v>
      </c>
      <c r="R467" s="28" t="str">
        <f t="shared" si="94"/>
        <v>YES</v>
      </c>
      <c r="S467" s="24" t="str">
        <f t="shared" si="102"/>
        <v xml:space="preserve"> </v>
      </c>
      <c r="T467" s="24"/>
      <c r="U467" s="24">
        <v>447</v>
      </c>
      <c r="V467" s="33">
        <f t="shared" si="92"/>
        <v>0.65400000000000036</v>
      </c>
      <c r="W467" s="35">
        <f t="shared" si="95"/>
        <v>133.0532525002084</v>
      </c>
      <c r="X467" s="28" t="str">
        <f t="shared" si="96"/>
        <v>YES</v>
      </c>
      <c r="Y467" s="24" t="str">
        <f t="shared" si="97"/>
        <v xml:space="preserve"> </v>
      </c>
      <c r="Z467" s="24"/>
      <c r="AA467" s="24">
        <v>447</v>
      </c>
      <c r="AB467" s="33">
        <f t="shared" si="93"/>
        <v>0.65400000000000036</v>
      </c>
      <c r="AC467" s="35">
        <f t="shared" si="98"/>
        <v>167.73010828458024</v>
      </c>
      <c r="AD467" s="28" t="str">
        <f t="shared" si="99"/>
        <v>YES</v>
      </c>
      <c r="AE467" s="24" t="str">
        <f t="shared" si="100"/>
        <v xml:space="preserve"> </v>
      </c>
    </row>
    <row r="468" spans="2:31">
      <c r="B468" s="3"/>
      <c r="C468" s="3"/>
      <c r="D468" s="3"/>
      <c r="F468" s="3"/>
      <c r="G468" s="3"/>
      <c r="H468" s="3"/>
      <c r="J468" s="24"/>
      <c r="K468" s="24"/>
      <c r="L468" s="24"/>
      <c r="M468" s="24"/>
      <c r="N468" s="24"/>
      <c r="O468" s="24">
        <v>448</v>
      </c>
      <c r="P468" s="33">
        <f t="shared" si="91"/>
        <v>0.65500000000000036</v>
      </c>
      <c r="Q468" s="35">
        <f t="shared" si="101"/>
        <v>167.56167188712848</v>
      </c>
      <c r="R468" s="28" t="str">
        <f t="shared" si="94"/>
        <v>YES</v>
      </c>
      <c r="S468" s="24" t="str">
        <f t="shared" si="102"/>
        <v xml:space="preserve"> </v>
      </c>
      <c r="T468" s="24"/>
      <c r="U468" s="24">
        <v>448</v>
      </c>
      <c r="V468" s="33">
        <f t="shared" si="92"/>
        <v>0.65500000000000036</v>
      </c>
      <c r="W468" s="35">
        <f t="shared" si="95"/>
        <v>132.83959501735183</v>
      </c>
      <c r="X468" s="28" t="str">
        <f t="shared" si="96"/>
        <v>YES</v>
      </c>
      <c r="Y468" s="24" t="str">
        <f t="shared" si="97"/>
        <v xml:space="preserve"> </v>
      </c>
      <c r="Z468" s="24"/>
      <c r="AA468" s="24">
        <v>448</v>
      </c>
      <c r="AB468" s="33">
        <f t="shared" si="93"/>
        <v>0.65500000000000036</v>
      </c>
      <c r="AC468" s="35">
        <f t="shared" si="98"/>
        <v>167.56167188712848</v>
      </c>
      <c r="AD468" s="28" t="str">
        <f t="shared" si="99"/>
        <v>YES</v>
      </c>
      <c r="AE468" s="24" t="str">
        <f t="shared" si="100"/>
        <v xml:space="preserve"> </v>
      </c>
    </row>
    <row r="469" spans="2:31">
      <c r="B469" s="3"/>
      <c r="C469" s="3"/>
      <c r="D469" s="3"/>
      <c r="F469" s="3"/>
      <c r="G469" s="3"/>
      <c r="H469" s="3"/>
      <c r="J469" s="24"/>
      <c r="K469" s="24"/>
      <c r="L469" s="24"/>
      <c r="M469" s="24"/>
      <c r="N469" s="24"/>
      <c r="O469" s="24">
        <v>449</v>
      </c>
      <c r="P469" s="33">
        <f t="shared" ref="P469:P532" si="103">P468+0.001</f>
        <v>0.65600000000000036</v>
      </c>
      <c r="Q469" s="35">
        <f t="shared" si="101"/>
        <v>167.39379996958124</v>
      </c>
      <c r="R469" s="28" t="str">
        <f t="shared" si="94"/>
        <v>YES</v>
      </c>
      <c r="S469" s="24" t="str">
        <f t="shared" si="102"/>
        <v xml:space="preserve"> </v>
      </c>
      <c r="T469" s="24"/>
      <c r="U469" s="24">
        <v>449</v>
      </c>
      <c r="V469" s="33">
        <f t="shared" ref="V469:V532" si="104">V468+0.001</f>
        <v>0.65600000000000036</v>
      </c>
      <c r="W469" s="35">
        <f t="shared" si="95"/>
        <v>132.62653673647372</v>
      </c>
      <c r="X469" s="28" t="str">
        <f t="shared" si="96"/>
        <v>YES</v>
      </c>
      <c r="Y469" s="24" t="str">
        <f t="shared" si="97"/>
        <v xml:space="preserve"> </v>
      </c>
      <c r="Z469" s="24"/>
      <c r="AA469" s="24">
        <v>449</v>
      </c>
      <c r="AB469" s="33">
        <f t="shared" ref="AB469:AB532" si="105">AB468+0.001</f>
        <v>0.65600000000000036</v>
      </c>
      <c r="AC469" s="35">
        <f t="shared" si="98"/>
        <v>167.39379996958124</v>
      </c>
      <c r="AD469" s="28" t="str">
        <f t="shared" si="99"/>
        <v>YES</v>
      </c>
      <c r="AE469" s="24" t="str">
        <f t="shared" si="100"/>
        <v xml:space="preserve"> </v>
      </c>
    </row>
    <row r="470" spans="2:31">
      <c r="B470" s="3"/>
      <c r="C470" s="3"/>
      <c r="D470" s="3"/>
      <c r="F470" s="3"/>
      <c r="G470" s="3"/>
      <c r="H470" s="3"/>
      <c r="J470" s="24"/>
      <c r="K470" s="24"/>
      <c r="L470" s="24"/>
      <c r="M470" s="24"/>
      <c r="N470" s="24"/>
      <c r="O470" s="24">
        <v>450</v>
      </c>
      <c r="P470" s="33">
        <f t="shared" si="103"/>
        <v>0.65700000000000036</v>
      </c>
      <c r="Q470" s="35">
        <f t="shared" si="101"/>
        <v>167.22648958576485</v>
      </c>
      <c r="R470" s="28" t="str">
        <f t="shared" si="94"/>
        <v>YES</v>
      </c>
      <c r="S470" s="24" t="str">
        <f t="shared" si="102"/>
        <v xml:space="preserve"> </v>
      </c>
      <c r="T470" s="24"/>
      <c r="U470" s="24">
        <v>450</v>
      </c>
      <c r="V470" s="33">
        <f t="shared" si="104"/>
        <v>0.65700000000000036</v>
      </c>
      <c r="W470" s="35">
        <f t="shared" si="95"/>
        <v>132.41407475658681</v>
      </c>
      <c r="X470" s="28" t="str">
        <f t="shared" si="96"/>
        <v>YES</v>
      </c>
      <c r="Y470" s="24" t="str">
        <f t="shared" si="97"/>
        <v xml:space="preserve"> </v>
      </c>
      <c r="Z470" s="24"/>
      <c r="AA470" s="24">
        <v>450</v>
      </c>
      <c r="AB470" s="33">
        <f t="shared" si="105"/>
        <v>0.65700000000000036</v>
      </c>
      <c r="AC470" s="35">
        <f t="shared" si="98"/>
        <v>167.22648958576485</v>
      </c>
      <c r="AD470" s="28" t="str">
        <f t="shared" si="99"/>
        <v>YES</v>
      </c>
      <c r="AE470" s="24" t="str">
        <f t="shared" si="100"/>
        <v xml:space="preserve"> </v>
      </c>
    </row>
    <row r="471" spans="2:31">
      <c r="B471" s="3"/>
      <c r="C471" s="3"/>
      <c r="D471" s="3"/>
      <c r="F471" s="3"/>
      <c r="G471" s="3"/>
      <c r="H471" s="3"/>
      <c r="J471" s="24"/>
      <c r="K471" s="24"/>
      <c r="L471" s="24"/>
      <c r="M471" s="24"/>
      <c r="N471" s="24"/>
      <c r="O471" s="24">
        <v>451</v>
      </c>
      <c r="P471" s="33">
        <f t="shared" si="103"/>
        <v>0.65800000000000036</v>
      </c>
      <c r="Q471" s="35">
        <f t="shared" si="101"/>
        <v>167.05973780692409</v>
      </c>
      <c r="R471" s="28" t="str">
        <f t="shared" si="94"/>
        <v>YES</v>
      </c>
      <c r="S471" s="24" t="str">
        <f t="shared" si="102"/>
        <v xml:space="preserve"> </v>
      </c>
      <c r="T471" s="24"/>
      <c r="U471" s="24">
        <v>451</v>
      </c>
      <c r="V471" s="33">
        <f t="shared" si="104"/>
        <v>0.65800000000000036</v>
      </c>
      <c r="W471" s="35">
        <f t="shared" si="95"/>
        <v>132.20220619408747</v>
      </c>
      <c r="X471" s="28" t="str">
        <f t="shared" si="96"/>
        <v>YES</v>
      </c>
      <c r="Y471" s="24" t="str">
        <f t="shared" si="97"/>
        <v xml:space="preserve"> </v>
      </c>
      <c r="Z471" s="24"/>
      <c r="AA471" s="24">
        <v>451</v>
      </c>
      <c r="AB471" s="33">
        <f t="shared" si="105"/>
        <v>0.65800000000000036</v>
      </c>
      <c r="AC471" s="35">
        <f t="shared" si="98"/>
        <v>167.05973780692409</v>
      </c>
      <c r="AD471" s="28" t="str">
        <f t="shared" si="99"/>
        <v>YES</v>
      </c>
      <c r="AE471" s="24" t="str">
        <f t="shared" si="100"/>
        <v xml:space="preserve"> </v>
      </c>
    </row>
    <row r="472" spans="2:31">
      <c r="B472" s="3"/>
      <c r="C472" s="3"/>
      <c r="D472" s="3"/>
      <c r="F472" s="3"/>
      <c r="G472" s="3"/>
      <c r="H472" s="3"/>
      <c r="J472" s="24"/>
      <c r="K472" s="24"/>
      <c r="L472" s="24"/>
      <c r="M472" s="24"/>
      <c r="N472" s="24"/>
      <c r="O472" s="24">
        <v>452</v>
      </c>
      <c r="P472" s="33">
        <f t="shared" si="103"/>
        <v>0.65900000000000036</v>
      </c>
      <c r="Q472" s="35">
        <f t="shared" si="101"/>
        <v>166.89354172159028</v>
      </c>
      <c r="R472" s="28" t="str">
        <f t="shared" si="94"/>
        <v>YES</v>
      </c>
      <c r="S472" s="24" t="str">
        <f t="shared" si="102"/>
        <v xml:space="preserve"> </v>
      </c>
      <c r="T472" s="24"/>
      <c r="U472" s="24">
        <v>452</v>
      </c>
      <c r="V472" s="33">
        <f t="shared" si="104"/>
        <v>0.65900000000000036</v>
      </c>
      <c r="W472" s="35">
        <f t="shared" si="95"/>
        <v>131.99092818262378</v>
      </c>
      <c r="X472" s="28" t="str">
        <f t="shared" si="96"/>
        <v>YES</v>
      </c>
      <c r="Y472" s="24" t="str">
        <f t="shared" si="97"/>
        <v xml:space="preserve"> </v>
      </c>
      <c r="Z472" s="24"/>
      <c r="AA472" s="24">
        <v>452</v>
      </c>
      <c r="AB472" s="33">
        <f t="shared" si="105"/>
        <v>0.65900000000000036</v>
      </c>
      <c r="AC472" s="35">
        <f t="shared" si="98"/>
        <v>166.89354172159028</v>
      </c>
      <c r="AD472" s="28" t="str">
        <f t="shared" si="99"/>
        <v>YES</v>
      </c>
      <c r="AE472" s="24" t="str">
        <f t="shared" si="100"/>
        <v xml:space="preserve"> </v>
      </c>
    </row>
    <row r="473" spans="2:31">
      <c r="B473" s="3"/>
      <c r="C473" s="3"/>
      <c r="D473" s="3"/>
      <c r="F473" s="3"/>
      <c r="G473" s="3"/>
      <c r="H473" s="3"/>
      <c r="J473" s="24"/>
      <c r="K473" s="24"/>
      <c r="L473" s="24"/>
      <c r="M473" s="24"/>
      <c r="N473" s="24"/>
      <c r="O473" s="24">
        <v>453</v>
      </c>
      <c r="P473" s="33">
        <f t="shared" si="103"/>
        <v>0.66000000000000036</v>
      </c>
      <c r="Q473" s="35">
        <f t="shared" si="101"/>
        <v>166.72789843545058</v>
      </c>
      <c r="R473" s="28" t="str">
        <f t="shared" si="94"/>
        <v>YES</v>
      </c>
      <c r="S473" s="24" t="str">
        <f t="shared" si="102"/>
        <v xml:space="preserve"> </v>
      </c>
      <c r="T473" s="24"/>
      <c r="U473" s="24">
        <v>453</v>
      </c>
      <c r="V473" s="33">
        <f t="shared" si="104"/>
        <v>0.66000000000000036</v>
      </c>
      <c r="W473" s="35">
        <f t="shared" si="95"/>
        <v>131.78023787296485</v>
      </c>
      <c r="X473" s="28" t="str">
        <f t="shared" si="96"/>
        <v>YES</v>
      </c>
      <c r="Y473" s="24" t="str">
        <f t="shared" si="97"/>
        <v xml:space="preserve"> </v>
      </c>
      <c r="Z473" s="24"/>
      <c r="AA473" s="24">
        <v>453</v>
      </c>
      <c r="AB473" s="33">
        <f t="shared" si="105"/>
        <v>0.66000000000000036</v>
      </c>
      <c r="AC473" s="35">
        <f t="shared" si="98"/>
        <v>166.72789843545058</v>
      </c>
      <c r="AD473" s="28" t="str">
        <f t="shared" si="99"/>
        <v>YES</v>
      </c>
      <c r="AE473" s="24" t="str">
        <f t="shared" si="100"/>
        <v xml:space="preserve"> </v>
      </c>
    </row>
    <row r="474" spans="2:31">
      <c r="B474" s="3"/>
      <c r="C474" s="3"/>
      <c r="D474" s="3"/>
      <c r="F474" s="3"/>
      <c r="G474" s="3"/>
      <c r="H474" s="3"/>
      <c r="J474" s="24"/>
      <c r="K474" s="24"/>
      <c r="L474" s="24"/>
      <c r="M474" s="24"/>
      <c r="N474" s="24"/>
      <c r="O474" s="24">
        <v>454</v>
      </c>
      <c r="P474" s="33">
        <f t="shared" si="103"/>
        <v>0.66100000000000037</v>
      </c>
      <c r="Q474" s="35">
        <f t="shared" si="101"/>
        <v>166.56280507121852</v>
      </c>
      <c r="R474" s="28" t="str">
        <f t="shared" si="94"/>
        <v>YES</v>
      </c>
      <c r="S474" s="24" t="str">
        <f t="shared" si="102"/>
        <v xml:space="preserve"> </v>
      </c>
      <c r="T474" s="24"/>
      <c r="U474" s="24">
        <v>454</v>
      </c>
      <c r="V474" s="33">
        <f t="shared" si="104"/>
        <v>0.66100000000000037</v>
      </c>
      <c r="W474" s="35">
        <f t="shared" si="95"/>
        <v>131.57013243287116</v>
      </c>
      <c r="X474" s="28" t="str">
        <f t="shared" si="96"/>
        <v>YES</v>
      </c>
      <c r="Y474" s="24" t="str">
        <f t="shared" si="97"/>
        <v xml:space="preserve"> </v>
      </c>
      <c r="Z474" s="24"/>
      <c r="AA474" s="24">
        <v>454</v>
      </c>
      <c r="AB474" s="33">
        <f t="shared" si="105"/>
        <v>0.66100000000000037</v>
      </c>
      <c r="AC474" s="35">
        <f t="shared" si="98"/>
        <v>166.56280507121852</v>
      </c>
      <c r="AD474" s="28" t="str">
        <f t="shared" si="99"/>
        <v>YES</v>
      </c>
      <c r="AE474" s="24" t="str">
        <f t="shared" si="100"/>
        <v xml:space="preserve"> </v>
      </c>
    </row>
    <row r="475" spans="2:31">
      <c r="B475" s="3"/>
      <c r="C475" s="3"/>
      <c r="D475" s="3"/>
      <c r="F475" s="3"/>
      <c r="G475" s="3"/>
      <c r="H475" s="3"/>
      <c r="J475" s="24"/>
      <c r="K475" s="24"/>
      <c r="L475" s="24"/>
      <c r="M475" s="24"/>
      <c r="N475" s="24"/>
      <c r="O475" s="24">
        <v>455</v>
      </c>
      <c r="P475" s="33">
        <f t="shared" si="103"/>
        <v>0.66200000000000037</v>
      </c>
      <c r="Q475" s="35">
        <f t="shared" si="101"/>
        <v>166.39825876850554</v>
      </c>
      <c r="R475" s="28" t="str">
        <f t="shared" si="94"/>
        <v>YES</v>
      </c>
      <c r="S475" s="24" t="str">
        <f t="shared" si="102"/>
        <v xml:space="preserve"> </v>
      </c>
      <c r="T475" s="24"/>
      <c r="U475" s="24">
        <v>455</v>
      </c>
      <c r="V475" s="33">
        <f t="shared" si="104"/>
        <v>0.66200000000000037</v>
      </c>
      <c r="W475" s="35">
        <f t="shared" si="95"/>
        <v>131.36060904696635</v>
      </c>
      <c r="X475" s="28" t="str">
        <f t="shared" si="96"/>
        <v>YES</v>
      </c>
      <c r="Y475" s="24" t="str">
        <f t="shared" si="97"/>
        <v xml:space="preserve"> </v>
      </c>
      <c r="Z475" s="24"/>
      <c r="AA475" s="24">
        <v>455</v>
      </c>
      <c r="AB475" s="33">
        <f t="shared" si="105"/>
        <v>0.66200000000000037</v>
      </c>
      <c r="AC475" s="35">
        <f t="shared" si="98"/>
        <v>166.39825876850554</v>
      </c>
      <c r="AD475" s="28" t="str">
        <f t="shared" si="99"/>
        <v>YES</v>
      </c>
      <c r="AE475" s="24" t="str">
        <f t="shared" si="100"/>
        <v xml:space="preserve"> </v>
      </c>
    </row>
    <row r="476" spans="2:31">
      <c r="B476" s="3"/>
      <c r="C476" s="3"/>
      <c r="D476" s="3"/>
      <c r="F476" s="3"/>
      <c r="G476" s="3"/>
      <c r="H476" s="3"/>
      <c r="J476" s="24"/>
      <c r="K476" s="24"/>
      <c r="L476" s="24"/>
      <c r="M476" s="24"/>
      <c r="N476" s="24"/>
      <c r="O476" s="24">
        <v>456</v>
      </c>
      <c r="P476" s="33">
        <f t="shared" si="103"/>
        <v>0.66300000000000037</v>
      </c>
      <c r="Q476" s="35">
        <f t="shared" si="101"/>
        <v>166.23425668369407</v>
      </c>
      <c r="R476" s="28" t="str">
        <f t="shared" si="94"/>
        <v>YES</v>
      </c>
      <c r="S476" s="24" t="str">
        <f t="shared" si="102"/>
        <v xml:space="preserve"> </v>
      </c>
      <c r="T476" s="24"/>
      <c r="U476" s="24">
        <v>456</v>
      </c>
      <c r="V476" s="33">
        <f t="shared" si="104"/>
        <v>0.66300000000000037</v>
      </c>
      <c r="W476" s="35">
        <f t="shared" si="95"/>
        <v>131.15166491660977</v>
      </c>
      <c r="X476" s="28" t="str">
        <f t="shared" si="96"/>
        <v>YES</v>
      </c>
      <c r="Y476" s="24" t="str">
        <f t="shared" si="97"/>
        <v xml:space="preserve"> </v>
      </c>
      <c r="Z476" s="24"/>
      <c r="AA476" s="24">
        <v>456</v>
      </c>
      <c r="AB476" s="33">
        <f t="shared" si="105"/>
        <v>0.66300000000000037</v>
      </c>
      <c r="AC476" s="35">
        <f t="shared" si="98"/>
        <v>166.23425668369407</v>
      </c>
      <c r="AD476" s="28" t="str">
        <f t="shared" si="99"/>
        <v>YES</v>
      </c>
      <c r="AE476" s="24" t="str">
        <f t="shared" si="100"/>
        <v xml:space="preserve"> </v>
      </c>
    </row>
    <row r="477" spans="2:31">
      <c r="B477" s="3"/>
      <c r="C477" s="3"/>
      <c r="D477" s="3"/>
      <c r="F477" s="3"/>
      <c r="G477" s="3"/>
      <c r="H477" s="3"/>
      <c r="J477" s="24"/>
      <c r="K477" s="24"/>
      <c r="L477" s="24"/>
      <c r="M477" s="24"/>
      <c r="N477" s="24"/>
      <c r="O477" s="24">
        <v>457</v>
      </c>
      <c r="P477" s="33">
        <f t="shared" si="103"/>
        <v>0.66400000000000037</v>
      </c>
      <c r="Q477" s="35">
        <f t="shared" si="101"/>
        <v>166.07079598981122</v>
      </c>
      <c r="R477" s="28" t="str">
        <f t="shared" si="94"/>
        <v>YES</v>
      </c>
      <c r="S477" s="24" t="str">
        <f t="shared" si="102"/>
        <v xml:space="preserve"> </v>
      </c>
      <c r="T477" s="24"/>
      <c r="U477" s="24">
        <v>457</v>
      </c>
      <c r="V477" s="33">
        <f t="shared" si="104"/>
        <v>0.66400000000000037</v>
      </c>
      <c r="W477" s="35">
        <f t="shared" si="95"/>
        <v>130.9432972597707</v>
      </c>
      <c r="X477" s="28" t="str">
        <f t="shared" si="96"/>
        <v>YES</v>
      </c>
      <c r="Y477" s="24" t="str">
        <f t="shared" si="97"/>
        <v xml:space="preserve"> </v>
      </c>
      <c r="Z477" s="24"/>
      <c r="AA477" s="24">
        <v>457</v>
      </c>
      <c r="AB477" s="33">
        <f t="shared" si="105"/>
        <v>0.66400000000000037</v>
      </c>
      <c r="AC477" s="35">
        <f t="shared" si="98"/>
        <v>166.07079598981122</v>
      </c>
      <c r="AD477" s="28" t="str">
        <f t="shared" si="99"/>
        <v>YES</v>
      </c>
      <c r="AE477" s="24" t="str">
        <f t="shared" si="100"/>
        <v xml:space="preserve"> </v>
      </c>
    </row>
    <row r="478" spans="2:31">
      <c r="B478" s="3"/>
      <c r="C478" s="3"/>
      <c r="D478" s="3"/>
      <c r="F478" s="3"/>
      <c r="G478" s="3"/>
      <c r="H478" s="3"/>
      <c r="J478" s="24"/>
      <c r="K478" s="24"/>
      <c r="L478" s="24"/>
      <c r="M478" s="24"/>
      <c r="N478" s="24"/>
      <c r="O478" s="24">
        <v>458</v>
      </c>
      <c r="P478" s="33">
        <f t="shared" si="103"/>
        <v>0.66500000000000037</v>
      </c>
      <c r="Q478" s="35">
        <f t="shared" si="101"/>
        <v>165.90787387640415</v>
      </c>
      <c r="R478" s="28" t="str">
        <f t="shared" si="94"/>
        <v>YES</v>
      </c>
      <c r="S478" s="24" t="str">
        <f t="shared" si="102"/>
        <v xml:space="preserve"> </v>
      </c>
      <c r="T478" s="24"/>
      <c r="U478" s="24">
        <v>458</v>
      </c>
      <c r="V478" s="33">
        <f t="shared" si="104"/>
        <v>0.66500000000000037</v>
      </c>
      <c r="W478" s="35">
        <f t="shared" si="95"/>
        <v>130.7355033109032</v>
      </c>
      <c r="X478" s="28" t="str">
        <f t="shared" si="96"/>
        <v>YES</v>
      </c>
      <c r="Y478" s="24" t="str">
        <f t="shared" si="97"/>
        <v xml:space="preserve"> </v>
      </c>
      <c r="Z478" s="24"/>
      <c r="AA478" s="24">
        <v>458</v>
      </c>
      <c r="AB478" s="33">
        <f t="shared" si="105"/>
        <v>0.66500000000000037</v>
      </c>
      <c r="AC478" s="35">
        <f t="shared" si="98"/>
        <v>165.90787387640415</v>
      </c>
      <c r="AD478" s="28" t="str">
        <f t="shared" si="99"/>
        <v>YES</v>
      </c>
      <c r="AE478" s="24" t="str">
        <f t="shared" si="100"/>
        <v xml:space="preserve"> </v>
      </c>
    </row>
    <row r="479" spans="2:31">
      <c r="B479" s="3"/>
      <c r="C479" s="3"/>
      <c r="D479" s="3"/>
      <c r="F479" s="3"/>
      <c r="G479" s="3"/>
      <c r="H479" s="3"/>
      <c r="J479" s="24"/>
      <c r="K479" s="24"/>
      <c r="L479" s="24"/>
      <c r="M479" s="24"/>
      <c r="N479" s="24"/>
      <c r="O479" s="24">
        <v>459</v>
      </c>
      <c r="P479" s="33">
        <f t="shared" si="103"/>
        <v>0.66600000000000037</v>
      </c>
      <c r="Q479" s="35">
        <f t="shared" si="101"/>
        <v>165.74548754941623</v>
      </c>
      <c r="R479" s="28" t="str">
        <f t="shared" si="94"/>
        <v>YES</v>
      </c>
      <c r="S479" s="24" t="str">
        <f t="shared" si="102"/>
        <v xml:space="preserve"> </v>
      </c>
      <c r="T479" s="24"/>
      <c r="U479" s="24">
        <v>459</v>
      </c>
      <c r="V479" s="33">
        <f t="shared" si="104"/>
        <v>0.66600000000000037</v>
      </c>
      <c r="W479" s="35">
        <f t="shared" si="95"/>
        <v>130.52828032082249</v>
      </c>
      <c r="X479" s="28" t="str">
        <f t="shared" si="96"/>
        <v>YES</v>
      </c>
      <c r="Y479" s="24" t="str">
        <f t="shared" si="97"/>
        <v xml:space="preserve"> </v>
      </c>
      <c r="Z479" s="24"/>
      <c r="AA479" s="24">
        <v>459</v>
      </c>
      <c r="AB479" s="33">
        <f t="shared" si="105"/>
        <v>0.66600000000000037</v>
      </c>
      <c r="AC479" s="35">
        <f t="shared" si="98"/>
        <v>165.74548754941623</v>
      </c>
      <c r="AD479" s="28" t="str">
        <f t="shared" si="99"/>
        <v>YES</v>
      </c>
      <c r="AE479" s="24" t="str">
        <f t="shared" si="100"/>
        <v xml:space="preserve"> </v>
      </c>
    </row>
    <row r="480" spans="2:31">
      <c r="B480" s="3"/>
      <c r="C480" s="3"/>
      <c r="D480" s="3"/>
      <c r="F480" s="3"/>
      <c r="G480" s="3"/>
      <c r="H480" s="3"/>
      <c r="J480" s="24"/>
      <c r="K480" s="24"/>
      <c r="L480" s="24"/>
      <c r="M480" s="24"/>
      <c r="N480" s="24"/>
      <c r="O480" s="24">
        <v>460</v>
      </c>
      <c r="P480" s="33">
        <f t="shared" si="103"/>
        <v>0.66700000000000037</v>
      </c>
      <c r="Q480" s="35">
        <f t="shared" si="101"/>
        <v>165.58363423106431</v>
      </c>
      <c r="R480" s="28" t="str">
        <f t="shared" si="94"/>
        <v>YES</v>
      </c>
      <c r="S480" s="24" t="str">
        <f t="shared" si="102"/>
        <v xml:space="preserve"> </v>
      </c>
      <c r="T480" s="24"/>
      <c r="U480" s="24">
        <v>460</v>
      </c>
      <c r="V480" s="33">
        <f t="shared" si="104"/>
        <v>0.66700000000000037</v>
      </c>
      <c r="W480" s="35">
        <f t="shared" si="95"/>
        <v>130.32162555658206</v>
      </c>
      <c r="X480" s="28" t="str">
        <f t="shared" si="96"/>
        <v>YES</v>
      </c>
      <c r="Y480" s="24" t="str">
        <f t="shared" si="97"/>
        <v xml:space="preserve"> </v>
      </c>
      <c r="Z480" s="24"/>
      <c r="AA480" s="24">
        <v>460</v>
      </c>
      <c r="AB480" s="33">
        <f t="shared" si="105"/>
        <v>0.66700000000000037</v>
      </c>
      <c r="AC480" s="35">
        <f t="shared" si="98"/>
        <v>165.58363423106431</v>
      </c>
      <c r="AD480" s="28" t="str">
        <f t="shared" si="99"/>
        <v>YES</v>
      </c>
      <c r="AE480" s="24" t="str">
        <f t="shared" si="100"/>
        <v xml:space="preserve"> </v>
      </c>
    </row>
    <row r="481" spans="2:31">
      <c r="B481" s="3"/>
      <c r="C481" s="3"/>
      <c r="D481" s="3"/>
      <c r="F481" s="3"/>
      <c r="G481" s="3"/>
      <c r="H481" s="3"/>
      <c r="J481" s="24"/>
      <c r="K481" s="24"/>
      <c r="L481" s="24"/>
      <c r="M481" s="24"/>
      <c r="N481" s="24"/>
      <c r="O481" s="24">
        <v>461</v>
      </c>
      <c r="P481" s="33">
        <f t="shared" si="103"/>
        <v>0.66800000000000037</v>
      </c>
      <c r="Q481" s="35">
        <f t="shared" si="101"/>
        <v>165.42231115971734</v>
      </c>
      <c r="R481" s="28" t="str">
        <f t="shared" si="94"/>
        <v>YES</v>
      </c>
      <c r="S481" s="24" t="str">
        <f t="shared" si="102"/>
        <v xml:space="preserve"> </v>
      </c>
      <c r="T481" s="24"/>
      <c r="U481" s="24">
        <v>461</v>
      </c>
      <c r="V481" s="33">
        <f t="shared" si="104"/>
        <v>0.66800000000000037</v>
      </c>
      <c r="W481" s="35">
        <f t="shared" si="95"/>
        <v>130.11553630135231</v>
      </c>
      <c r="X481" s="28" t="str">
        <f t="shared" si="96"/>
        <v>YES</v>
      </c>
      <c r="Y481" s="24" t="str">
        <f t="shared" si="97"/>
        <v xml:space="preserve"> </v>
      </c>
      <c r="Z481" s="24"/>
      <c r="AA481" s="24">
        <v>461</v>
      </c>
      <c r="AB481" s="33">
        <f t="shared" si="105"/>
        <v>0.66800000000000037</v>
      </c>
      <c r="AC481" s="35">
        <f t="shared" si="98"/>
        <v>165.42231115971734</v>
      </c>
      <c r="AD481" s="28" t="str">
        <f t="shared" si="99"/>
        <v>YES</v>
      </c>
      <c r="AE481" s="24" t="str">
        <f t="shared" si="100"/>
        <v xml:space="preserve"> </v>
      </c>
    </row>
    <row r="482" spans="2:31">
      <c r="B482" s="3"/>
      <c r="C482" s="3"/>
      <c r="D482" s="3"/>
      <c r="F482" s="3"/>
      <c r="G482" s="3"/>
      <c r="H482" s="3"/>
      <c r="J482" s="24"/>
      <c r="K482" s="24"/>
      <c r="L482" s="24"/>
      <c r="M482" s="24"/>
      <c r="N482" s="24"/>
      <c r="O482" s="24">
        <v>462</v>
      </c>
      <c r="P482" s="33">
        <f t="shared" si="103"/>
        <v>0.66900000000000037</v>
      </c>
      <c r="Q482" s="35">
        <f t="shared" si="101"/>
        <v>165.26151558977574</v>
      </c>
      <c r="R482" s="28" t="str">
        <f t="shared" si="94"/>
        <v>YES</v>
      </c>
      <c r="S482" s="24" t="str">
        <f t="shared" si="102"/>
        <v xml:space="preserve"> </v>
      </c>
      <c r="T482" s="24"/>
      <c r="U482" s="24">
        <v>462</v>
      </c>
      <c r="V482" s="33">
        <f t="shared" si="104"/>
        <v>0.66900000000000037</v>
      </c>
      <c r="W482" s="35">
        <f t="shared" si="95"/>
        <v>129.91000985429989</v>
      </c>
      <c r="X482" s="28" t="str">
        <f t="shared" si="96"/>
        <v>YES</v>
      </c>
      <c r="Y482" s="24" t="str">
        <f t="shared" si="97"/>
        <v xml:space="preserve"> </v>
      </c>
      <c r="Z482" s="24"/>
      <c r="AA482" s="24">
        <v>462</v>
      </c>
      <c r="AB482" s="33">
        <f t="shared" si="105"/>
        <v>0.66900000000000037</v>
      </c>
      <c r="AC482" s="35">
        <f t="shared" si="98"/>
        <v>165.26151558977574</v>
      </c>
      <c r="AD482" s="28" t="str">
        <f t="shared" si="99"/>
        <v>YES</v>
      </c>
      <c r="AE482" s="24" t="str">
        <f t="shared" si="100"/>
        <v xml:space="preserve"> </v>
      </c>
    </row>
    <row r="483" spans="2:31">
      <c r="B483" s="3"/>
      <c r="C483" s="3"/>
      <c r="D483" s="3"/>
      <c r="F483" s="3"/>
      <c r="G483" s="3"/>
      <c r="H483" s="3"/>
      <c r="J483" s="24"/>
      <c r="K483" s="24"/>
      <c r="L483" s="24"/>
      <c r="M483" s="24"/>
      <c r="N483" s="24"/>
      <c r="O483" s="24">
        <v>463</v>
      </c>
      <c r="P483" s="33">
        <f t="shared" si="103"/>
        <v>0.67000000000000037</v>
      </c>
      <c r="Q483" s="35">
        <f t="shared" si="101"/>
        <v>165.10124479155223</v>
      </c>
      <c r="R483" s="28" t="str">
        <f t="shared" si="94"/>
        <v>YES</v>
      </c>
      <c r="S483" s="24" t="str">
        <f t="shared" si="102"/>
        <v xml:space="preserve"> </v>
      </c>
      <c r="T483" s="24"/>
      <c r="U483" s="24">
        <v>463</v>
      </c>
      <c r="V483" s="33">
        <f t="shared" si="104"/>
        <v>0.67000000000000037</v>
      </c>
      <c r="W483" s="35">
        <f t="shared" si="95"/>
        <v>129.70504353046829</v>
      </c>
      <c r="X483" s="28" t="str">
        <f t="shared" si="96"/>
        <v>YES</v>
      </c>
      <c r="Y483" s="24" t="str">
        <f t="shared" si="97"/>
        <v xml:space="preserve"> </v>
      </c>
      <c r="Z483" s="24"/>
      <c r="AA483" s="24">
        <v>463</v>
      </c>
      <c r="AB483" s="33">
        <f t="shared" si="105"/>
        <v>0.67000000000000037</v>
      </c>
      <c r="AC483" s="35">
        <f t="shared" si="98"/>
        <v>165.10124479155223</v>
      </c>
      <c r="AD483" s="28" t="str">
        <f t="shared" si="99"/>
        <v>YES</v>
      </c>
      <c r="AE483" s="24" t="str">
        <f t="shared" si="100"/>
        <v xml:space="preserve"> </v>
      </c>
    </row>
    <row r="484" spans="2:31">
      <c r="B484" s="3"/>
      <c r="C484" s="3"/>
      <c r="D484" s="3"/>
      <c r="F484" s="3"/>
      <c r="G484" s="3"/>
      <c r="H484" s="3"/>
      <c r="J484" s="24"/>
      <c r="K484" s="24"/>
      <c r="L484" s="24"/>
      <c r="M484" s="24"/>
      <c r="N484" s="24"/>
      <c r="O484" s="24">
        <v>464</v>
      </c>
      <c r="P484" s="33">
        <f t="shared" si="103"/>
        <v>0.67100000000000037</v>
      </c>
      <c r="Q484" s="35">
        <f t="shared" si="101"/>
        <v>164.94149605115331</v>
      </c>
      <c r="R484" s="28" t="str">
        <f t="shared" si="94"/>
        <v>YES</v>
      </c>
      <c r="S484" s="24" t="str">
        <f t="shared" si="102"/>
        <v xml:space="preserve"> </v>
      </c>
      <c r="T484" s="24"/>
      <c r="U484" s="24">
        <v>464</v>
      </c>
      <c r="V484" s="33">
        <f t="shared" si="104"/>
        <v>0.67100000000000037</v>
      </c>
      <c r="W484" s="35">
        <f t="shared" si="95"/>
        <v>129.50063466065967</v>
      </c>
      <c r="X484" s="28" t="str">
        <f t="shared" si="96"/>
        <v>YES</v>
      </c>
      <c r="Y484" s="24" t="str">
        <f t="shared" si="97"/>
        <v xml:space="preserve"> </v>
      </c>
      <c r="Z484" s="24"/>
      <c r="AA484" s="24">
        <v>464</v>
      </c>
      <c r="AB484" s="33">
        <f t="shared" si="105"/>
        <v>0.67100000000000037</v>
      </c>
      <c r="AC484" s="35">
        <f t="shared" si="98"/>
        <v>164.94149605115331</v>
      </c>
      <c r="AD484" s="28" t="str">
        <f t="shared" si="99"/>
        <v>YES</v>
      </c>
      <c r="AE484" s="24" t="str">
        <f t="shared" si="100"/>
        <v xml:space="preserve"> </v>
      </c>
    </row>
    <row r="485" spans="2:31">
      <c r="B485" s="3"/>
      <c r="C485" s="3"/>
      <c r="D485" s="3"/>
      <c r="F485" s="3"/>
      <c r="G485" s="3"/>
      <c r="H485" s="3"/>
      <c r="J485" s="24"/>
      <c r="K485" s="24"/>
      <c r="L485" s="24"/>
      <c r="M485" s="24"/>
      <c r="N485" s="24"/>
      <c r="O485" s="24">
        <v>465</v>
      </c>
      <c r="P485" s="33">
        <f t="shared" si="103"/>
        <v>0.67200000000000037</v>
      </c>
      <c r="Q485" s="35">
        <f t="shared" si="101"/>
        <v>164.7822666703623</v>
      </c>
      <c r="R485" s="28" t="str">
        <f t="shared" si="94"/>
        <v>YES</v>
      </c>
      <c r="S485" s="24" t="str">
        <f t="shared" si="102"/>
        <v xml:space="preserve"> </v>
      </c>
      <c r="T485" s="24"/>
      <c r="U485" s="24">
        <v>465</v>
      </c>
      <c r="V485" s="33">
        <f t="shared" si="104"/>
        <v>0.67200000000000037</v>
      </c>
      <c r="W485" s="35">
        <f t="shared" si="95"/>
        <v>129.29678059131732</v>
      </c>
      <c r="X485" s="28" t="str">
        <f t="shared" si="96"/>
        <v>YES</v>
      </c>
      <c r="Y485" s="24" t="str">
        <f t="shared" si="97"/>
        <v xml:space="preserve"> </v>
      </c>
      <c r="Z485" s="24"/>
      <c r="AA485" s="24">
        <v>465</v>
      </c>
      <c r="AB485" s="33">
        <f t="shared" si="105"/>
        <v>0.67200000000000037</v>
      </c>
      <c r="AC485" s="35">
        <f t="shared" si="98"/>
        <v>164.7822666703623</v>
      </c>
      <c r="AD485" s="28" t="str">
        <f t="shared" si="99"/>
        <v>YES</v>
      </c>
      <c r="AE485" s="24" t="str">
        <f t="shared" si="100"/>
        <v xml:space="preserve"> </v>
      </c>
    </row>
    <row r="486" spans="2:31">
      <c r="B486" s="3"/>
      <c r="C486" s="3"/>
      <c r="D486" s="3"/>
      <c r="F486" s="3"/>
      <c r="G486" s="3"/>
      <c r="H486" s="3"/>
      <c r="J486" s="24"/>
      <c r="K486" s="24"/>
      <c r="L486" s="24"/>
      <c r="M486" s="24"/>
      <c r="N486" s="24"/>
      <c r="O486" s="24">
        <v>466</v>
      </c>
      <c r="P486" s="33">
        <f t="shared" si="103"/>
        <v>0.67300000000000038</v>
      </c>
      <c r="Q486" s="35">
        <f t="shared" si="101"/>
        <v>164.62355396652276</v>
      </c>
      <c r="R486" s="28" t="str">
        <f t="shared" si="94"/>
        <v>YES</v>
      </c>
      <c r="S486" s="24" t="str">
        <f t="shared" si="102"/>
        <v xml:space="preserve"> </v>
      </c>
      <c r="T486" s="24"/>
      <c r="U486" s="24">
        <v>466</v>
      </c>
      <c r="V486" s="33">
        <f t="shared" si="104"/>
        <v>0.67300000000000038</v>
      </c>
      <c r="W486" s="35">
        <f t="shared" si="95"/>
        <v>129.0934786844096</v>
      </c>
      <c r="X486" s="28" t="str">
        <f t="shared" si="96"/>
        <v>YES</v>
      </c>
      <c r="Y486" s="24" t="str">
        <f t="shared" si="97"/>
        <v xml:space="preserve"> </v>
      </c>
      <c r="Z486" s="24"/>
      <c r="AA486" s="24">
        <v>466</v>
      </c>
      <c r="AB486" s="33">
        <f t="shared" si="105"/>
        <v>0.67300000000000038</v>
      </c>
      <c r="AC486" s="35">
        <f t="shared" si="98"/>
        <v>164.62355396652276</v>
      </c>
      <c r="AD486" s="28" t="str">
        <f t="shared" si="99"/>
        <v>YES</v>
      </c>
      <c r="AE486" s="24" t="str">
        <f t="shared" si="100"/>
        <v xml:space="preserve"> </v>
      </c>
    </row>
    <row r="487" spans="2:31">
      <c r="B487" s="3"/>
      <c r="C487" s="3"/>
      <c r="D487" s="3"/>
      <c r="F487" s="3"/>
      <c r="G487" s="3"/>
      <c r="H487" s="3"/>
      <c r="J487" s="24"/>
      <c r="K487" s="24"/>
      <c r="L487" s="24"/>
      <c r="M487" s="24"/>
      <c r="N487" s="24"/>
      <c r="O487" s="24">
        <v>467</v>
      </c>
      <c r="P487" s="33">
        <f t="shared" si="103"/>
        <v>0.67400000000000038</v>
      </c>
      <c r="Q487" s="35">
        <f t="shared" si="101"/>
        <v>164.46535527242366</v>
      </c>
      <c r="R487" s="28" t="str">
        <f t="shared" si="94"/>
        <v>YES</v>
      </c>
      <c r="S487" s="24" t="str">
        <f t="shared" si="102"/>
        <v xml:space="preserve"> </v>
      </c>
      <c r="T487" s="24"/>
      <c r="U487" s="24">
        <v>467</v>
      </c>
      <c r="V487" s="33">
        <f t="shared" si="104"/>
        <v>0.67400000000000038</v>
      </c>
      <c r="W487" s="35">
        <f t="shared" si="95"/>
        <v>128.89072631731463</v>
      </c>
      <c r="X487" s="28" t="str">
        <f t="shared" si="96"/>
        <v>YES</v>
      </c>
      <c r="Y487" s="24" t="str">
        <f t="shared" si="97"/>
        <v xml:space="preserve"> </v>
      </c>
      <c r="Z487" s="24"/>
      <c r="AA487" s="24">
        <v>467</v>
      </c>
      <c r="AB487" s="33">
        <f t="shared" si="105"/>
        <v>0.67400000000000038</v>
      </c>
      <c r="AC487" s="35">
        <f t="shared" si="98"/>
        <v>164.46535527242366</v>
      </c>
      <c r="AD487" s="28" t="str">
        <f t="shared" si="99"/>
        <v>YES</v>
      </c>
      <c r="AE487" s="24" t="str">
        <f t="shared" si="100"/>
        <v xml:space="preserve"> </v>
      </c>
    </row>
    <row r="488" spans="2:31">
      <c r="B488" s="3"/>
      <c r="C488" s="3"/>
      <c r="D488" s="3"/>
      <c r="F488" s="3"/>
      <c r="G488" s="3"/>
      <c r="H488" s="3"/>
      <c r="J488" s="24"/>
      <c r="K488" s="24"/>
      <c r="L488" s="24"/>
      <c r="M488" s="24"/>
      <c r="N488" s="24"/>
      <c r="O488" s="24">
        <v>468</v>
      </c>
      <c r="P488" s="33">
        <f t="shared" si="103"/>
        <v>0.67500000000000038</v>
      </c>
      <c r="Q488" s="35">
        <f t="shared" si="101"/>
        <v>164.30766793618508</v>
      </c>
      <c r="R488" s="28" t="str">
        <f t="shared" si="94"/>
        <v>YES</v>
      </c>
      <c r="S488" s="24" t="str">
        <f t="shared" si="102"/>
        <v xml:space="preserve"> </v>
      </c>
      <c r="T488" s="24"/>
      <c r="U488" s="24">
        <v>468</v>
      </c>
      <c r="V488" s="33">
        <f t="shared" si="104"/>
        <v>0.67500000000000038</v>
      </c>
      <c r="W488" s="35">
        <f t="shared" si="95"/>
        <v>128.68852088270617</v>
      </c>
      <c r="X488" s="28" t="str">
        <f t="shared" si="96"/>
        <v>YES</v>
      </c>
      <c r="Y488" s="24" t="str">
        <f t="shared" si="97"/>
        <v xml:space="preserve"> </v>
      </c>
      <c r="Z488" s="24"/>
      <c r="AA488" s="24">
        <v>468</v>
      </c>
      <c r="AB488" s="33">
        <f t="shared" si="105"/>
        <v>0.67500000000000038</v>
      </c>
      <c r="AC488" s="35">
        <f t="shared" si="98"/>
        <v>164.30766793618508</v>
      </c>
      <c r="AD488" s="28" t="str">
        <f t="shared" si="99"/>
        <v>YES</v>
      </c>
      <c r="AE488" s="24" t="str">
        <f t="shared" si="100"/>
        <v xml:space="preserve"> </v>
      </c>
    </row>
    <row r="489" spans="2:31">
      <c r="B489" s="3"/>
      <c r="C489" s="3"/>
      <c r="D489" s="3"/>
      <c r="F489" s="3"/>
      <c r="G489" s="3"/>
      <c r="H489" s="3"/>
      <c r="J489" s="24"/>
      <c r="K489" s="24"/>
      <c r="L489" s="24"/>
      <c r="M489" s="24"/>
      <c r="N489" s="24"/>
      <c r="O489" s="24">
        <v>469</v>
      </c>
      <c r="P489" s="33">
        <f t="shared" si="103"/>
        <v>0.67600000000000038</v>
      </c>
      <c r="Q489" s="35">
        <f t="shared" si="101"/>
        <v>164.15048932114505</v>
      </c>
      <c r="R489" s="28" t="str">
        <f t="shared" si="94"/>
        <v>YES</v>
      </c>
      <c r="S489" s="24" t="str">
        <f t="shared" si="102"/>
        <v xml:space="preserve"> </v>
      </c>
      <c r="T489" s="24"/>
      <c r="U489" s="24">
        <v>469</v>
      </c>
      <c r="V489" s="33">
        <f t="shared" si="104"/>
        <v>0.67600000000000038</v>
      </c>
      <c r="W489" s="35">
        <f t="shared" si="95"/>
        <v>128.48685978844037</v>
      </c>
      <c r="X489" s="28" t="str">
        <f t="shared" si="96"/>
        <v>YES</v>
      </c>
      <c r="Y489" s="24" t="str">
        <f t="shared" si="97"/>
        <v xml:space="preserve"> </v>
      </c>
      <c r="Z489" s="24"/>
      <c r="AA489" s="24">
        <v>469</v>
      </c>
      <c r="AB489" s="33">
        <f t="shared" si="105"/>
        <v>0.67600000000000038</v>
      </c>
      <c r="AC489" s="35">
        <f t="shared" si="98"/>
        <v>164.15048932114505</v>
      </c>
      <c r="AD489" s="28" t="str">
        <f t="shared" si="99"/>
        <v>YES</v>
      </c>
      <c r="AE489" s="24" t="str">
        <f t="shared" si="100"/>
        <v xml:space="preserve"> </v>
      </c>
    </row>
    <row r="490" spans="2:31">
      <c r="B490" s="3"/>
      <c r="C490" s="3"/>
      <c r="D490" s="3"/>
      <c r="F490" s="3"/>
      <c r="G490" s="3"/>
      <c r="H490" s="3"/>
      <c r="J490" s="24"/>
      <c r="K490" s="24"/>
      <c r="L490" s="24"/>
      <c r="M490" s="24"/>
      <c r="N490" s="24"/>
      <c r="O490" s="24">
        <v>470</v>
      </c>
      <c r="P490" s="33">
        <f t="shared" si="103"/>
        <v>0.67700000000000038</v>
      </c>
      <c r="Q490" s="35">
        <f t="shared" si="101"/>
        <v>163.99381680574754</v>
      </c>
      <c r="R490" s="28" t="str">
        <f t="shared" si="94"/>
        <v>YES</v>
      </c>
      <c r="S490" s="24" t="str">
        <f t="shared" si="102"/>
        <v xml:space="preserve"> </v>
      </c>
      <c r="T490" s="24"/>
      <c r="U490" s="24">
        <v>470</v>
      </c>
      <c r="V490" s="33">
        <f t="shared" si="104"/>
        <v>0.67700000000000038</v>
      </c>
      <c r="W490" s="35">
        <f t="shared" si="95"/>
        <v>128.28574045744364</v>
      </c>
      <c r="X490" s="28" t="str">
        <f t="shared" si="96"/>
        <v>YES</v>
      </c>
      <c r="Y490" s="24" t="str">
        <f t="shared" si="97"/>
        <v xml:space="preserve"> </v>
      </c>
      <c r="Z490" s="24"/>
      <c r="AA490" s="24">
        <v>470</v>
      </c>
      <c r="AB490" s="33">
        <f t="shared" si="105"/>
        <v>0.67700000000000038</v>
      </c>
      <c r="AC490" s="35">
        <f t="shared" si="98"/>
        <v>163.99381680574754</v>
      </c>
      <c r="AD490" s="28" t="str">
        <f t="shared" si="99"/>
        <v>YES</v>
      </c>
      <c r="AE490" s="24" t="str">
        <f t="shared" si="100"/>
        <v xml:space="preserve"> </v>
      </c>
    </row>
    <row r="491" spans="2:31">
      <c r="B491" s="3"/>
      <c r="C491" s="3"/>
      <c r="D491" s="3"/>
      <c r="F491" s="3"/>
      <c r="G491" s="3"/>
      <c r="H491" s="3"/>
      <c r="J491" s="24"/>
      <c r="K491" s="24"/>
      <c r="L491" s="24"/>
      <c r="M491" s="24"/>
      <c r="N491" s="24"/>
      <c r="O491" s="24">
        <v>471</v>
      </c>
      <c r="P491" s="33">
        <f t="shared" si="103"/>
        <v>0.67800000000000038</v>
      </c>
      <c r="Q491" s="35">
        <f t="shared" si="101"/>
        <v>163.83764778343124</v>
      </c>
      <c r="R491" s="28" t="str">
        <f t="shared" si="94"/>
        <v>YES</v>
      </c>
      <c r="S491" s="24" t="str">
        <f t="shared" si="102"/>
        <v xml:space="preserve"> </v>
      </c>
      <c r="T491" s="24"/>
      <c r="U491" s="24">
        <v>471</v>
      </c>
      <c r="V491" s="33">
        <f t="shared" si="104"/>
        <v>0.67800000000000038</v>
      </c>
      <c r="W491" s="35">
        <f t="shared" si="95"/>
        <v>128.08516032760147</v>
      </c>
      <c r="X491" s="28" t="str">
        <f t="shared" si="96"/>
        <v>YES</v>
      </c>
      <c r="Y491" s="24" t="str">
        <f t="shared" si="97"/>
        <v xml:space="preserve"> </v>
      </c>
      <c r="Z491" s="24"/>
      <c r="AA491" s="24">
        <v>471</v>
      </c>
      <c r="AB491" s="33">
        <f t="shared" si="105"/>
        <v>0.67800000000000038</v>
      </c>
      <c r="AC491" s="35">
        <f t="shared" si="98"/>
        <v>163.83764778343124</v>
      </c>
      <c r="AD491" s="28" t="str">
        <f t="shared" si="99"/>
        <v>YES</v>
      </c>
      <c r="AE491" s="24" t="str">
        <f t="shared" si="100"/>
        <v xml:space="preserve"> </v>
      </c>
    </row>
    <row r="492" spans="2:31">
      <c r="B492" s="3"/>
      <c r="C492" s="3"/>
      <c r="D492" s="3"/>
      <c r="F492" s="3"/>
      <c r="G492" s="3"/>
      <c r="H492" s="3"/>
      <c r="J492" s="24"/>
      <c r="K492" s="24"/>
      <c r="L492" s="24"/>
      <c r="M492" s="24"/>
      <c r="N492" s="24"/>
      <c r="O492" s="24">
        <v>472</v>
      </c>
      <c r="P492" s="33">
        <f t="shared" si="103"/>
        <v>0.67900000000000038</v>
      </c>
      <c r="Q492" s="35">
        <f t="shared" si="101"/>
        <v>163.68197966251941</v>
      </c>
      <c r="R492" s="28" t="str">
        <f t="shared" si="94"/>
        <v>YES</v>
      </c>
      <c r="S492" s="24" t="str">
        <f t="shared" si="102"/>
        <v xml:space="preserve"> </v>
      </c>
      <c r="T492" s="24"/>
      <c r="U492" s="24">
        <v>472</v>
      </c>
      <c r="V492" s="33">
        <f t="shared" si="104"/>
        <v>0.67900000000000038</v>
      </c>
      <c r="W492" s="35">
        <f t="shared" si="95"/>
        <v>127.88511685164823</v>
      </c>
      <c r="X492" s="28" t="str">
        <f t="shared" si="96"/>
        <v>YES</v>
      </c>
      <c r="Y492" s="24" t="str">
        <f t="shared" si="97"/>
        <v xml:space="preserve"> </v>
      </c>
      <c r="Z492" s="24"/>
      <c r="AA492" s="24">
        <v>472</v>
      </c>
      <c r="AB492" s="33">
        <f t="shared" si="105"/>
        <v>0.67900000000000038</v>
      </c>
      <c r="AC492" s="35">
        <f t="shared" si="98"/>
        <v>163.68197966251941</v>
      </c>
      <c r="AD492" s="28" t="str">
        <f t="shared" si="99"/>
        <v>YES</v>
      </c>
      <c r="AE492" s="24" t="str">
        <f t="shared" si="100"/>
        <v xml:space="preserve"> </v>
      </c>
    </row>
    <row r="493" spans="2:31">
      <c r="B493" s="3"/>
      <c r="C493" s="3"/>
      <c r="D493" s="3"/>
      <c r="F493" s="3"/>
      <c r="G493" s="3"/>
      <c r="H493" s="3"/>
      <c r="J493" s="24"/>
      <c r="K493" s="24"/>
      <c r="L493" s="24"/>
      <c r="M493" s="24"/>
      <c r="N493" s="24"/>
      <c r="O493" s="24">
        <v>473</v>
      </c>
      <c r="P493" s="33">
        <f t="shared" si="103"/>
        <v>0.68000000000000038</v>
      </c>
      <c r="Q493" s="35">
        <f t="shared" si="101"/>
        <v>163.52680986611068</v>
      </c>
      <c r="R493" s="28" t="str">
        <f t="shared" si="94"/>
        <v>YES</v>
      </c>
      <c r="S493" s="24" t="str">
        <f t="shared" si="102"/>
        <v xml:space="preserve"> </v>
      </c>
      <c r="T493" s="24"/>
      <c r="U493" s="24">
        <v>473</v>
      </c>
      <c r="V493" s="33">
        <f t="shared" si="104"/>
        <v>0.68000000000000038</v>
      </c>
      <c r="W493" s="35">
        <f t="shared" si="95"/>
        <v>127.68560749705797</v>
      </c>
      <c r="X493" s="28" t="str">
        <f t="shared" si="96"/>
        <v>YES</v>
      </c>
      <c r="Y493" s="24" t="str">
        <f t="shared" si="97"/>
        <v xml:space="preserve"> </v>
      </c>
      <c r="Z493" s="24"/>
      <c r="AA493" s="24">
        <v>473</v>
      </c>
      <c r="AB493" s="33">
        <f t="shared" si="105"/>
        <v>0.68000000000000038</v>
      </c>
      <c r="AC493" s="35">
        <f t="shared" si="98"/>
        <v>163.52680986611068</v>
      </c>
      <c r="AD493" s="28" t="str">
        <f t="shared" si="99"/>
        <v>YES</v>
      </c>
      <c r="AE493" s="24" t="str">
        <f t="shared" si="100"/>
        <v xml:space="preserve"> </v>
      </c>
    </row>
    <row r="494" spans="2:31">
      <c r="B494" s="3"/>
      <c r="C494" s="3"/>
      <c r="D494" s="3"/>
      <c r="F494" s="3"/>
      <c r="G494" s="3"/>
      <c r="H494" s="3"/>
      <c r="J494" s="24"/>
      <c r="K494" s="24"/>
      <c r="L494" s="24"/>
      <c r="M494" s="24"/>
      <c r="N494" s="24"/>
      <c r="O494" s="24">
        <v>474</v>
      </c>
      <c r="P494" s="33">
        <f t="shared" si="103"/>
        <v>0.68100000000000038</v>
      </c>
      <c r="Q494" s="35">
        <f t="shared" si="101"/>
        <v>163.37213583197098</v>
      </c>
      <c r="R494" s="28" t="str">
        <f t="shared" si="94"/>
        <v>YES</v>
      </c>
      <c r="S494" s="24" t="str">
        <f t="shared" si="102"/>
        <v xml:space="preserve"> </v>
      </c>
      <c r="T494" s="24"/>
      <c r="U494" s="24">
        <v>474</v>
      </c>
      <c r="V494" s="33">
        <f t="shared" si="104"/>
        <v>0.68100000000000038</v>
      </c>
      <c r="W494" s="35">
        <f t="shared" si="95"/>
        <v>127.4866297459361</v>
      </c>
      <c r="X494" s="28" t="str">
        <f t="shared" si="96"/>
        <v>YES</v>
      </c>
      <c r="Y494" s="24" t="str">
        <f t="shared" si="97"/>
        <v xml:space="preserve"> </v>
      </c>
      <c r="Z494" s="24"/>
      <c r="AA494" s="24">
        <v>474</v>
      </c>
      <c r="AB494" s="33">
        <f t="shared" si="105"/>
        <v>0.68100000000000038</v>
      </c>
      <c r="AC494" s="35">
        <f t="shared" si="98"/>
        <v>163.37213583197098</v>
      </c>
      <c r="AD494" s="28" t="str">
        <f t="shared" si="99"/>
        <v>YES</v>
      </c>
      <c r="AE494" s="24" t="str">
        <f t="shared" si="100"/>
        <v xml:space="preserve"> </v>
      </c>
    </row>
    <row r="495" spans="2:31">
      <c r="B495" s="3"/>
      <c r="C495" s="3"/>
      <c r="D495" s="3"/>
      <c r="F495" s="3"/>
      <c r="G495" s="3"/>
      <c r="H495" s="3"/>
      <c r="J495" s="24"/>
      <c r="K495" s="24"/>
      <c r="L495" s="24"/>
      <c r="M495" s="24"/>
      <c r="N495" s="24"/>
      <c r="O495" s="24">
        <v>475</v>
      </c>
      <c r="P495" s="33">
        <f t="shared" si="103"/>
        <v>0.68200000000000038</v>
      </c>
      <c r="Q495" s="35">
        <f t="shared" si="101"/>
        <v>163.21795501242605</v>
      </c>
      <c r="R495" s="28" t="str">
        <f t="shared" si="94"/>
        <v>YES</v>
      </c>
      <c r="S495" s="24" t="str">
        <f t="shared" si="102"/>
        <v xml:space="preserve"> </v>
      </c>
      <c r="T495" s="24"/>
      <c r="U495" s="24">
        <v>475</v>
      </c>
      <c r="V495" s="33">
        <f t="shared" si="104"/>
        <v>0.68200000000000038</v>
      </c>
      <c r="W495" s="35">
        <f t="shared" si="95"/>
        <v>127.28818109491209</v>
      </c>
      <c r="X495" s="28" t="str">
        <f t="shared" si="96"/>
        <v>YES</v>
      </c>
      <c r="Y495" s="24" t="str">
        <f t="shared" si="97"/>
        <v xml:space="preserve"> </v>
      </c>
      <c r="Z495" s="24"/>
      <c r="AA495" s="24">
        <v>475</v>
      </c>
      <c r="AB495" s="33">
        <f t="shared" si="105"/>
        <v>0.68200000000000038</v>
      </c>
      <c r="AC495" s="35">
        <f t="shared" si="98"/>
        <v>163.21795501242605</v>
      </c>
      <c r="AD495" s="28" t="str">
        <f t="shared" si="99"/>
        <v>YES</v>
      </c>
      <c r="AE495" s="24" t="str">
        <f t="shared" si="100"/>
        <v xml:space="preserve"> </v>
      </c>
    </row>
    <row r="496" spans="2:31">
      <c r="B496" s="3"/>
      <c r="C496" s="3"/>
      <c r="D496" s="3"/>
      <c r="F496" s="3"/>
      <c r="G496" s="3"/>
      <c r="H496" s="3"/>
      <c r="J496" s="24"/>
      <c r="K496" s="24"/>
      <c r="L496" s="24"/>
      <c r="M496" s="24"/>
      <c r="N496" s="24"/>
      <c r="O496" s="24">
        <v>476</v>
      </c>
      <c r="P496" s="33">
        <f t="shared" si="103"/>
        <v>0.68300000000000038</v>
      </c>
      <c r="Q496" s="35">
        <f t="shared" si="101"/>
        <v>163.06426487425523</v>
      </c>
      <c r="R496" s="28" t="str">
        <f t="shared" si="94"/>
        <v>YES</v>
      </c>
      <c r="S496" s="24" t="str">
        <f t="shared" si="102"/>
        <v xml:space="preserve"> </v>
      </c>
      <c r="T496" s="24"/>
      <c r="U496" s="24">
        <v>476</v>
      </c>
      <c r="V496" s="33">
        <f t="shared" si="104"/>
        <v>0.68300000000000038</v>
      </c>
      <c r="W496" s="35">
        <f t="shared" si="95"/>
        <v>127.09025905503312</v>
      </c>
      <c r="X496" s="28" t="str">
        <f t="shared" si="96"/>
        <v>YES</v>
      </c>
      <c r="Y496" s="24" t="str">
        <f t="shared" si="97"/>
        <v xml:space="preserve"> </v>
      </c>
      <c r="Z496" s="24"/>
      <c r="AA496" s="24">
        <v>476</v>
      </c>
      <c r="AB496" s="33">
        <f t="shared" si="105"/>
        <v>0.68300000000000038</v>
      </c>
      <c r="AC496" s="35">
        <f t="shared" si="98"/>
        <v>163.06426487425523</v>
      </c>
      <c r="AD496" s="28" t="str">
        <f t="shared" si="99"/>
        <v>YES</v>
      </c>
      <c r="AE496" s="24" t="str">
        <f t="shared" si="100"/>
        <v xml:space="preserve"> </v>
      </c>
    </row>
    <row r="497" spans="2:31">
      <c r="B497" s="3"/>
      <c r="C497" s="3"/>
      <c r="D497" s="3"/>
      <c r="F497" s="3"/>
      <c r="G497" s="3"/>
      <c r="H497" s="3"/>
      <c r="J497" s="24"/>
      <c r="K497" s="24"/>
      <c r="L497" s="24"/>
      <c r="M497" s="24"/>
      <c r="N497" s="24"/>
      <c r="O497" s="24">
        <v>477</v>
      </c>
      <c r="P497" s="33">
        <f t="shared" si="103"/>
        <v>0.68400000000000039</v>
      </c>
      <c r="Q497" s="35">
        <f t="shared" si="101"/>
        <v>162.91106289858612</v>
      </c>
      <c r="R497" s="28" t="str">
        <f t="shared" si="94"/>
        <v>YES</v>
      </c>
      <c r="S497" s="24" t="str">
        <f t="shared" si="102"/>
        <v xml:space="preserve"> </v>
      </c>
      <c r="T497" s="24"/>
      <c r="U497" s="24">
        <v>477</v>
      </c>
      <c r="V497" s="33">
        <f t="shared" si="104"/>
        <v>0.68400000000000039</v>
      </c>
      <c r="W497" s="35">
        <f t="shared" si="95"/>
        <v>126.89286115165866</v>
      </c>
      <c r="X497" s="28" t="str">
        <f t="shared" si="96"/>
        <v>YES</v>
      </c>
      <c r="Y497" s="24" t="str">
        <f t="shared" si="97"/>
        <v xml:space="preserve"> </v>
      </c>
      <c r="Z497" s="24"/>
      <c r="AA497" s="24">
        <v>477</v>
      </c>
      <c r="AB497" s="33">
        <f t="shared" si="105"/>
        <v>0.68400000000000039</v>
      </c>
      <c r="AC497" s="35">
        <f t="shared" si="98"/>
        <v>162.91106289858612</v>
      </c>
      <c r="AD497" s="28" t="str">
        <f t="shared" si="99"/>
        <v>YES</v>
      </c>
      <c r="AE497" s="24" t="str">
        <f t="shared" si="100"/>
        <v xml:space="preserve"> </v>
      </c>
    </row>
    <row r="498" spans="2:31">
      <c r="B498" s="3"/>
      <c r="C498" s="3"/>
      <c r="D498" s="3"/>
      <c r="F498" s="3"/>
      <c r="G498" s="3"/>
      <c r="H498" s="3"/>
      <c r="J498" s="24"/>
      <c r="K498" s="24"/>
      <c r="L498" s="24"/>
      <c r="M498" s="24"/>
      <c r="N498" s="24"/>
      <c r="O498" s="24">
        <v>478</v>
      </c>
      <c r="P498" s="33">
        <f t="shared" si="103"/>
        <v>0.68500000000000039</v>
      </c>
      <c r="Q498" s="35">
        <f t="shared" si="101"/>
        <v>162.75834658079</v>
      </c>
      <c r="R498" s="28" t="str">
        <f t="shared" si="94"/>
        <v>YES</v>
      </c>
      <c r="S498" s="24" t="str">
        <f t="shared" si="102"/>
        <v xml:space="preserve"> </v>
      </c>
      <c r="T498" s="24"/>
      <c r="U498" s="24">
        <v>478</v>
      </c>
      <c r="V498" s="33">
        <f t="shared" si="104"/>
        <v>0.68500000000000039</v>
      </c>
      <c r="W498" s="35">
        <f t="shared" si="95"/>
        <v>126.69598492435597</v>
      </c>
      <c r="X498" s="28" t="str">
        <f t="shared" si="96"/>
        <v>YES</v>
      </c>
      <c r="Y498" s="24" t="str">
        <f t="shared" si="97"/>
        <v xml:space="preserve"> </v>
      </c>
      <c r="Z498" s="24"/>
      <c r="AA498" s="24">
        <v>478</v>
      </c>
      <c r="AB498" s="33">
        <f t="shared" si="105"/>
        <v>0.68500000000000039</v>
      </c>
      <c r="AC498" s="35">
        <f t="shared" si="98"/>
        <v>162.75834658079</v>
      </c>
      <c r="AD498" s="28" t="str">
        <f t="shared" si="99"/>
        <v>YES</v>
      </c>
      <c r="AE498" s="24" t="str">
        <f t="shared" si="100"/>
        <v xml:space="preserve"> </v>
      </c>
    </row>
    <row r="499" spans="2:31">
      <c r="B499" s="3"/>
      <c r="C499" s="3"/>
      <c r="D499" s="3"/>
      <c r="F499" s="3"/>
      <c r="G499" s="3"/>
      <c r="H499" s="3"/>
      <c r="J499" s="24"/>
      <c r="K499" s="24"/>
      <c r="L499" s="24"/>
      <c r="M499" s="24"/>
      <c r="N499" s="24"/>
      <c r="O499" s="24">
        <v>479</v>
      </c>
      <c r="P499" s="33">
        <f t="shared" si="103"/>
        <v>0.68600000000000039</v>
      </c>
      <c r="Q499" s="35">
        <f t="shared" si="101"/>
        <v>162.60611343037831</v>
      </c>
      <c r="R499" s="28" t="str">
        <f t="shared" si="94"/>
        <v>YES</v>
      </c>
      <c r="S499" s="24" t="str">
        <f t="shared" si="102"/>
        <v xml:space="preserve"> </v>
      </c>
      <c r="T499" s="24"/>
      <c r="U499" s="24">
        <v>479</v>
      </c>
      <c r="V499" s="33">
        <f t="shared" si="104"/>
        <v>0.68600000000000039</v>
      </c>
      <c r="W499" s="35">
        <f t="shared" si="95"/>
        <v>126.49962792679635</v>
      </c>
      <c r="X499" s="28" t="str">
        <f t="shared" si="96"/>
        <v>YES</v>
      </c>
      <c r="Y499" s="24" t="str">
        <f t="shared" si="97"/>
        <v xml:space="preserve"> </v>
      </c>
      <c r="Z499" s="24"/>
      <c r="AA499" s="24">
        <v>479</v>
      </c>
      <c r="AB499" s="33">
        <f t="shared" si="105"/>
        <v>0.68600000000000039</v>
      </c>
      <c r="AC499" s="35">
        <f t="shared" si="98"/>
        <v>162.60611343037831</v>
      </c>
      <c r="AD499" s="28" t="str">
        <f t="shared" si="99"/>
        <v>YES</v>
      </c>
      <c r="AE499" s="24" t="str">
        <f t="shared" si="100"/>
        <v xml:space="preserve"> </v>
      </c>
    </row>
    <row r="500" spans="2:31">
      <c r="B500" s="3"/>
      <c r="C500" s="3"/>
      <c r="D500" s="3"/>
      <c r="F500" s="3"/>
      <c r="G500" s="3"/>
      <c r="H500" s="3"/>
      <c r="J500" s="24"/>
      <c r="K500" s="24"/>
      <c r="L500" s="24"/>
      <c r="M500" s="24"/>
      <c r="N500" s="24"/>
      <c r="O500" s="24">
        <v>480</v>
      </c>
      <c r="P500" s="33">
        <f t="shared" si="103"/>
        <v>0.68700000000000039</v>
      </c>
      <c r="Q500" s="35">
        <f t="shared" si="101"/>
        <v>162.45436097090004</v>
      </c>
      <c r="R500" s="28" t="str">
        <f t="shared" si="94"/>
        <v>YES</v>
      </c>
      <c r="S500" s="24" t="str">
        <f t="shared" si="102"/>
        <v xml:space="preserve"> </v>
      </c>
      <c r="T500" s="24"/>
      <c r="U500" s="24">
        <v>480</v>
      </c>
      <c r="V500" s="33">
        <f t="shared" si="104"/>
        <v>0.68700000000000039</v>
      </c>
      <c r="W500" s="35">
        <f t="shared" si="95"/>
        <v>126.30378772665264</v>
      </c>
      <c r="X500" s="28" t="str">
        <f t="shared" si="96"/>
        <v>YES</v>
      </c>
      <c r="Y500" s="24" t="str">
        <f t="shared" si="97"/>
        <v xml:space="preserve"> </v>
      </c>
      <c r="Z500" s="24"/>
      <c r="AA500" s="24">
        <v>480</v>
      </c>
      <c r="AB500" s="33">
        <f t="shared" si="105"/>
        <v>0.68700000000000039</v>
      </c>
      <c r="AC500" s="35">
        <f t="shared" si="98"/>
        <v>162.45436097090004</v>
      </c>
      <c r="AD500" s="28" t="str">
        <f t="shared" si="99"/>
        <v>YES</v>
      </c>
      <c r="AE500" s="24" t="str">
        <f t="shared" si="100"/>
        <v xml:space="preserve"> </v>
      </c>
    </row>
    <row r="501" spans="2:31">
      <c r="B501" s="3"/>
      <c r="C501" s="3"/>
      <c r="D501" s="3"/>
      <c r="F501" s="3"/>
      <c r="G501" s="3"/>
      <c r="H501" s="3"/>
      <c r="J501" s="24"/>
      <c r="K501" s="24"/>
      <c r="L501" s="24"/>
      <c r="M501" s="24"/>
      <c r="N501" s="24"/>
      <c r="O501" s="24">
        <v>481</v>
      </c>
      <c r="P501" s="33">
        <f t="shared" si="103"/>
        <v>0.68800000000000039</v>
      </c>
      <c r="Q501" s="35">
        <f t="shared" si="101"/>
        <v>162.30308673984001</v>
      </c>
      <c r="R501" s="28" t="str">
        <f t="shared" si="94"/>
        <v>YES</v>
      </c>
      <c r="S501" s="24" t="str">
        <f t="shared" si="102"/>
        <v xml:space="preserve"> </v>
      </c>
      <c r="T501" s="24"/>
      <c r="U501" s="24">
        <v>481</v>
      </c>
      <c r="V501" s="33">
        <f t="shared" si="104"/>
        <v>0.68800000000000039</v>
      </c>
      <c r="W501" s="35">
        <f t="shared" si="95"/>
        <v>126.10846190549738</v>
      </c>
      <c r="X501" s="28" t="str">
        <f t="shared" si="96"/>
        <v>YES</v>
      </c>
      <c r="Y501" s="24" t="str">
        <f t="shared" si="97"/>
        <v xml:space="preserve"> </v>
      </c>
      <c r="Z501" s="24"/>
      <c r="AA501" s="24">
        <v>481</v>
      </c>
      <c r="AB501" s="33">
        <f t="shared" si="105"/>
        <v>0.68800000000000039</v>
      </c>
      <c r="AC501" s="35">
        <f t="shared" si="98"/>
        <v>162.30308673984001</v>
      </c>
      <c r="AD501" s="28" t="str">
        <f t="shared" si="99"/>
        <v>YES</v>
      </c>
      <c r="AE501" s="24" t="str">
        <f t="shared" si="100"/>
        <v xml:space="preserve"> </v>
      </c>
    </row>
    <row r="502" spans="2:31">
      <c r="B502" s="3"/>
      <c r="C502" s="3"/>
      <c r="D502" s="3"/>
      <c r="F502" s="3"/>
      <c r="G502" s="3"/>
      <c r="H502" s="3"/>
      <c r="J502" s="24"/>
      <c r="K502" s="24"/>
      <c r="L502" s="24"/>
      <c r="M502" s="24"/>
      <c r="N502" s="24"/>
      <c r="O502" s="24">
        <v>482</v>
      </c>
      <c r="P502" s="33">
        <f t="shared" si="103"/>
        <v>0.68900000000000039</v>
      </c>
      <c r="Q502" s="35">
        <f t="shared" si="101"/>
        <v>162.15228828851775</v>
      </c>
      <c r="R502" s="28" t="str">
        <f t="shared" si="94"/>
        <v>YES</v>
      </c>
      <c r="S502" s="24" t="str">
        <f t="shared" si="102"/>
        <v xml:space="preserve"> </v>
      </c>
      <c r="T502" s="24"/>
      <c r="U502" s="24">
        <v>482</v>
      </c>
      <c r="V502" s="33">
        <f t="shared" si="104"/>
        <v>0.68900000000000039</v>
      </c>
      <c r="W502" s="35">
        <f t="shared" si="95"/>
        <v>125.91364805870172</v>
      </c>
      <c r="X502" s="28" t="str">
        <f t="shared" si="96"/>
        <v>YES</v>
      </c>
      <c r="Y502" s="24" t="str">
        <f t="shared" si="97"/>
        <v xml:space="preserve"> </v>
      </c>
      <c r="Z502" s="24"/>
      <c r="AA502" s="24">
        <v>482</v>
      </c>
      <c r="AB502" s="33">
        <f t="shared" si="105"/>
        <v>0.68900000000000039</v>
      </c>
      <c r="AC502" s="35">
        <f t="shared" si="98"/>
        <v>162.15228828851775</v>
      </c>
      <c r="AD502" s="28" t="str">
        <f t="shared" si="99"/>
        <v>YES</v>
      </c>
      <c r="AE502" s="24" t="str">
        <f t="shared" si="100"/>
        <v xml:space="preserve"> </v>
      </c>
    </row>
    <row r="503" spans="2:31">
      <c r="B503" s="3"/>
      <c r="C503" s="3"/>
      <c r="D503" s="3"/>
      <c r="F503" s="3"/>
      <c r="G503" s="3"/>
      <c r="H503" s="3"/>
      <c r="J503" s="24"/>
      <c r="K503" s="24"/>
      <c r="L503" s="24"/>
      <c r="M503" s="24"/>
      <c r="N503" s="24"/>
      <c r="O503" s="24">
        <v>483</v>
      </c>
      <c r="P503" s="33">
        <f t="shared" si="103"/>
        <v>0.69000000000000039</v>
      </c>
      <c r="Q503" s="35">
        <f t="shared" si="101"/>
        <v>162.00196318198786</v>
      </c>
      <c r="R503" s="28" t="str">
        <f t="shared" si="94"/>
        <v>YES</v>
      </c>
      <c r="S503" s="24" t="str">
        <f t="shared" si="102"/>
        <v xml:space="preserve"> </v>
      </c>
      <c r="T503" s="24"/>
      <c r="U503" s="24">
        <v>483</v>
      </c>
      <c r="V503" s="33">
        <f t="shared" si="104"/>
        <v>0.69000000000000039</v>
      </c>
      <c r="W503" s="35">
        <f t="shared" si="95"/>
        <v>125.71934379533567</v>
      </c>
      <c r="X503" s="28" t="str">
        <f t="shared" si="96"/>
        <v>YES</v>
      </c>
      <c r="Y503" s="24" t="str">
        <f t="shared" si="97"/>
        <v xml:space="preserve"> </v>
      </c>
      <c r="Z503" s="24"/>
      <c r="AA503" s="24">
        <v>483</v>
      </c>
      <c r="AB503" s="33">
        <f t="shared" si="105"/>
        <v>0.69000000000000039</v>
      </c>
      <c r="AC503" s="35">
        <f t="shared" si="98"/>
        <v>162.00196318198786</v>
      </c>
      <c r="AD503" s="28" t="str">
        <f t="shared" si="99"/>
        <v>YES</v>
      </c>
      <c r="AE503" s="24" t="str">
        <f t="shared" si="100"/>
        <v xml:space="preserve"> </v>
      </c>
    </row>
    <row r="504" spans="2:31">
      <c r="B504" s="3"/>
      <c r="C504" s="3"/>
      <c r="D504" s="3"/>
      <c r="F504" s="3"/>
      <c r="G504" s="3"/>
      <c r="H504" s="3"/>
      <c r="J504" s="24"/>
      <c r="K504" s="24"/>
      <c r="L504" s="24"/>
      <c r="M504" s="24"/>
      <c r="N504" s="24"/>
      <c r="O504" s="24">
        <v>484</v>
      </c>
      <c r="P504" s="33">
        <f t="shared" si="103"/>
        <v>0.69100000000000039</v>
      </c>
      <c r="Q504" s="35">
        <f t="shared" si="101"/>
        <v>161.85210899894068</v>
      </c>
      <c r="R504" s="28" t="str">
        <f t="shared" si="94"/>
        <v>YES</v>
      </c>
      <c r="S504" s="24" t="str">
        <f t="shared" si="102"/>
        <v xml:space="preserve"> </v>
      </c>
      <c r="T504" s="24"/>
      <c r="U504" s="24">
        <v>484</v>
      </c>
      <c r="V504" s="33">
        <f t="shared" si="104"/>
        <v>0.69100000000000039</v>
      </c>
      <c r="W504" s="35">
        <f t="shared" si="95"/>
        <v>125.52554673806867</v>
      </c>
      <c r="X504" s="28" t="str">
        <f t="shared" si="96"/>
        <v>YES</v>
      </c>
      <c r="Y504" s="24" t="str">
        <f t="shared" si="97"/>
        <v xml:space="preserve"> </v>
      </c>
      <c r="Z504" s="24"/>
      <c r="AA504" s="24">
        <v>484</v>
      </c>
      <c r="AB504" s="33">
        <f t="shared" si="105"/>
        <v>0.69100000000000039</v>
      </c>
      <c r="AC504" s="35">
        <f t="shared" si="98"/>
        <v>161.85210899894068</v>
      </c>
      <c r="AD504" s="28" t="str">
        <f t="shared" si="99"/>
        <v>YES</v>
      </c>
      <c r="AE504" s="24" t="str">
        <f t="shared" si="100"/>
        <v xml:space="preserve"> </v>
      </c>
    </row>
    <row r="505" spans="2:31">
      <c r="B505" s="3"/>
      <c r="C505" s="3"/>
      <c r="D505" s="3"/>
      <c r="F505" s="3"/>
      <c r="G505" s="3"/>
      <c r="H505" s="3"/>
      <c r="J505" s="24"/>
      <c r="K505" s="24"/>
      <c r="L505" s="24"/>
      <c r="M505" s="24"/>
      <c r="N505" s="24"/>
      <c r="O505" s="24">
        <v>485</v>
      </c>
      <c r="P505" s="33">
        <f t="shared" si="103"/>
        <v>0.69200000000000039</v>
      </c>
      <c r="Q505" s="35">
        <f t="shared" si="101"/>
        <v>161.70272333160398</v>
      </c>
      <c r="R505" s="28" t="str">
        <f t="shared" si="94"/>
        <v>YES</v>
      </c>
      <c r="S505" s="24" t="str">
        <f t="shared" si="102"/>
        <v xml:space="preserve"> </v>
      </c>
      <c r="T505" s="24"/>
      <c r="U505" s="24">
        <v>485</v>
      </c>
      <c r="V505" s="33">
        <f t="shared" si="104"/>
        <v>0.69200000000000039</v>
      </c>
      <c r="W505" s="35">
        <f t="shared" si="95"/>
        <v>125.3322545230714</v>
      </c>
      <c r="X505" s="28" t="str">
        <f t="shared" si="96"/>
        <v>YES</v>
      </c>
      <c r="Y505" s="24" t="str">
        <f t="shared" si="97"/>
        <v xml:space="preserve"> </v>
      </c>
      <c r="Z505" s="24"/>
      <c r="AA505" s="24">
        <v>485</v>
      </c>
      <c r="AB505" s="33">
        <f t="shared" si="105"/>
        <v>0.69200000000000039</v>
      </c>
      <c r="AC505" s="35">
        <f t="shared" si="98"/>
        <v>161.70272333160398</v>
      </c>
      <c r="AD505" s="28" t="str">
        <f t="shared" si="99"/>
        <v>YES</v>
      </c>
      <c r="AE505" s="24" t="str">
        <f t="shared" si="100"/>
        <v xml:space="preserve"> </v>
      </c>
    </row>
    <row r="506" spans="2:31">
      <c r="B506" s="3"/>
      <c r="C506" s="3"/>
      <c r="D506" s="3"/>
      <c r="F506" s="3"/>
      <c r="G506" s="3"/>
      <c r="H506" s="3"/>
      <c r="J506" s="24"/>
      <c r="K506" s="24"/>
      <c r="L506" s="24"/>
      <c r="M506" s="24"/>
      <c r="N506" s="24"/>
      <c r="O506" s="24">
        <v>486</v>
      </c>
      <c r="P506" s="33">
        <f t="shared" si="103"/>
        <v>0.69300000000000039</v>
      </c>
      <c r="Q506" s="35">
        <f t="shared" si="101"/>
        <v>161.55380378564578</v>
      </c>
      <c r="R506" s="28" t="str">
        <f t="shared" si="94"/>
        <v>YES</v>
      </c>
      <c r="S506" s="24" t="str">
        <f t="shared" si="102"/>
        <v xml:space="preserve"> </v>
      </c>
      <c r="T506" s="24"/>
      <c r="U506" s="24">
        <v>486</v>
      </c>
      <c r="V506" s="33">
        <f t="shared" si="104"/>
        <v>0.69300000000000039</v>
      </c>
      <c r="W506" s="35">
        <f t="shared" si="95"/>
        <v>125.13946479991839</v>
      </c>
      <c r="X506" s="28" t="str">
        <f t="shared" si="96"/>
        <v>YES</v>
      </c>
      <c r="Y506" s="24" t="str">
        <f t="shared" si="97"/>
        <v xml:space="preserve"> </v>
      </c>
      <c r="Z506" s="24"/>
      <c r="AA506" s="24">
        <v>486</v>
      </c>
      <c r="AB506" s="33">
        <f t="shared" si="105"/>
        <v>0.69300000000000039</v>
      </c>
      <c r="AC506" s="35">
        <f t="shared" si="98"/>
        <v>161.55380378564578</v>
      </c>
      <c r="AD506" s="28" t="str">
        <f t="shared" si="99"/>
        <v>YES</v>
      </c>
      <c r="AE506" s="24" t="str">
        <f t="shared" si="100"/>
        <v xml:space="preserve"> </v>
      </c>
    </row>
    <row r="507" spans="2:31">
      <c r="B507" s="3"/>
      <c r="C507" s="3"/>
      <c r="D507" s="3"/>
      <c r="F507" s="3"/>
      <c r="G507" s="3"/>
      <c r="H507" s="3"/>
      <c r="J507" s="24"/>
      <c r="K507" s="24"/>
      <c r="L507" s="24"/>
      <c r="M507" s="24"/>
      <c r="N507" s="24"/>
      <c r="O507" s="24">
        <v>487</v>
      </c>
      <c r="P507" s="33">
        <f t="shared" si="103"/>
        <v>0.69400000000000039</v>
      </c>
      <c r="Q507" s="35">
        <f t="shared" si="101"/>
        <v>161.40534798007747</v>
      </c>
      <c r="R507" s="28" t="str">
        <f t="shared" si="94"/>
        <v>YES</v>
      </c>
      <c r="S507" s="24" t="str">
        <f t="shared" si="102"/>
        <v xml:space="preserve"> </v>
      </c>
      <c r="T507" s="24"/>
      <c r="U507" s="24">
        <v>487</v>
      </c>
      <c r="V507" s="33">
        <f t="shared" si="104"/>
        <v>0.69400000000000039</v>
      </c>
      <c r="W507" s="35">
        <f t="shared" si="95"/>
        <v>124.94717523149123</v>
      </c>
      <c r="X507" s="28" t="str">
        <f t="shared" si="96"/>
        <v>YES</v>
      </c>
      <c r="Y507" s="24" t="str">
        <f t="shared" si="97"/>
        <v xml:space="preserve"> </v>
      </c>
      <c r="Z507" s="24"/>
      <c r="AA507" s="24">
        <v>487</v>
      </c>
      <c r="AB507" s="33">
        <f t="shared" si="105"/>
        <v>0.69400000000000039</v>
      </c>
      <c r="AC507" s="35">
        <f t="shared" si="98"/>
        <v>161.40534798007747</v>
      </c>
      <c r="AD507" s="28" t="str">
        <f t="shared" si="99"/>
        <v>YES</v>
      </c>
      <c r="AE507" s="24" t="str">
        <f t="shared" si="100"/>
        <v xml:space="preserve"> </v>
      </c>
    </row>
    <row r="508" spans="2:31">
      <c r="B508" s="3"/>
      <c r="C508" s="3"/>
      <c r="D508" s="3"/>
      <c r="F508" s="3"/>
      <c r="G508" s="3"/>
      <c r="H508" s="3"/>
      <c r="J508" s="24"/>
      <c r="K508" s="24"/>
      <c r="L508" s="24"/>
      <c r="M508" s="24"/>
      <c r="N508" s="24"/>
      <c r="O508" s="24">
        <v>488</v>
      </c>
      <c r="P508" s="33">
        <f t="shared" si="103"/>
        <v>0.6950000000000004</v>
      </c>
      <c r="Q508" s="35">
        <f t="shared" si="101"/>
        <v>161.25735354715829</v>
      </c>
      <c r="R508" s="28" t="str">
        <f t="shared" si="94"/>
        <v>YES</v>
      </c>
      <c r="S508" s="24" t="str">
        <f t="shared" si="102"/>
        <v xml:space="preserve"> </v>
      </c>
      <c r="T508" s="24"/>
      <c r="U508" s="24">
        <v>488</v>
      </c>
      <c r="V508" s="33">
        <f t="shared" si="104"/>
        <v>0.6950000000000004</v>
      </c>
      <c r="W508" s="35">
        <f t="shared" si="95"/>
        <v>124.7553834938829</v>
      </c>
      <c r="X508" s="28" t="str">
        <f t="shared" si="96"/>
        <v>YES</v>
      </c>
      <c r="Y508" s="24" t="str">
        <f t="shared" si="97"/>
        <v xml:space="preserve"> </v>
      </c>
      <c r="Z508" s="24"/>
      <c r="AA508" s="24">
        <v>488</v>
      </c>
      <c r="AB508" s="33">
        <f t="shared" si="105"/>
        <v>0.6950000000000004</v>
      </c>
      <c r="AC508" s="35">
        <f t="shared" si="98"/>
        <v>161.25735354715829</v>
      </c>
      <c r="AD508" s="28" t="str">
        <f t="shared" si="99"/>
        <v>YES</v>
      </c>
      <c r="AE508" s="24" t="str">
        <f t="shared" si="100"/>
        <v xml:space="preserve"> </v>
      </c>
    </row>
    <row r="509" spans="2:31">
      <c r="B509" s="3"/>
      <c r="C509" s="3"/>
      <c r="D509" s="3"/>
      <c r="F509" s="3"/>
      <c r="G509" s="3"/>
      <c r="H509" s="3"/>
      <c r="J509" s="24"/>
      <c r="K509" s="24"/>
      <c r="L509" s="24"/>
      <c r="M509" s="24"/>
      <c r="N509" s="24"/>
      <c r="O509" s="24">
        <v>489</v>
      </c>
      <c r="P509" s="33">
        <f t="shared" si="103"/>
        <v>0.6960000000000004</v>
      </c>
      <c r="Q509" s="35">
        <f t="shared" si="101"/>
        <v>161.10981813230035</v>
      </c>
      <c r="R509" s="28" t="str">
        <f t="shared" si="94"/>
        <v>YES</v>
      </c>
      <c r="S509" s="24" t="str">
        <f t="shared" si="102"/>
        <v xml:space="preserve"> </v>
      </c>
      <c r="T509" s="24"/>
      <c r="U509" s="24">
        <v>489</v>
      </c>
      <c r="V509" s="33">
        <f t="shared" si="104"/>
        <v>0.6960000000000004</v>
      </c>
      <c r="W509" s="35">
        <f t="shared" si="95"/>
        <v>124.56408727630283</v>
      </c>
      <c r="X509" s="28" t="str">
        <f t="shared" si="96"/>
        <v>YES</v>
      </c>
      <c r="Y509" s="24" t="str">
        <f t="shared" si="97"/>
        <v xml:space="preserve"> </v>
      </c>
      <c r="Z509" s="24"/>
      <c r="AA509" s="24">
        <v>489</v>
      </c>
      <c r="AB509" s="33">
        <f t="shared" si="105"/>
        <v>0.6960000000000004</v>
      </c>
      <c r="AC509" s="35">
        <f t="shared" si="98"/>
        <v>161.10981813230035</v>
      </c>
      <c r="AD509" s="28" t="str">
        <f t="shared" si="99"/>
        <v>YES</v>
      </c>
      <c r="AE509" s="24" t="str">
        <f t="shared" si="100"/>
        <v xml:space="preserve"> </v>
      </c>
    </row>
    <row r="510" spans="2:31">
      <c r="B510" s="3"/>
      <c r="C510" s="3"/>
      <c r="D510" s="3"/>
      <c r="F510" s="3"/>
      <c r="G510" s="3"/>
      <c r="H510" s="3"/>
      <c r="J510" s="24"/>
      <c r="K510" s="24"/>
      <c r="L510" s="24"/>
      <c r="M510" s="24"/>
      <c r="N510" s="24"/>
      <c r="O510" s="24">
        <v>490</v>
      </c>
      <c r="P510" s="33">
        <f t="shared" si="103"/>
        <v>0.6970000000000004</v>
      </c>
      <c r="Q510" s="35">
        <f t="shared" si="101"/>
        <v>160.96273939397452</v>
      </c>
      <c r="R510" s="28" t="str">
        <f t="shared" si="94"/>
        <v>YES</v>
      </c>
      <c r="S510" s="24" t="str">
        <f t="shared" si="102"/>
        <v xml:space="preserve"> </v>
      </c>
      <c r="T510" s="24"/>
      <c r="U510" s="24">
        <v>490</v>
      </c>
      <c r="V510" s="33">
        <f t="shared" si="104"/>
        <v>0.6970000000000004</v>
      </c>
      <c r="W510" s="35">
        <f t="shared" si="95"/>
        <v>124.37328428098269</v>
      </c>
      <c r="X510" s="28" t="str">
        <f t="shared" si="96"/>
        <v>YES</v>
      </c>
      <c r="Y510" s="24" t="str">
        <f t="shared" si="97"/>
        <v xml:space="preserve"> </v>
      </c>
      <c r="Z510" s="24"/>
      <c r="AA510" s="24">
        <v>490</v>
      </c>
      <c r="AB510" s="33">
        <f t="shared" si="105"/>
        <v>0.6970000000000004</v>
      </c>
      <c r="AC510" s="35">
        <f t="shared" si="98"/>
        <v>160.96273939397452</v>
      </c>
      <c r="AD510" s="28" t="str">
        <f t="shared" si="99"/>
        <v>YES</v>
      </c>
      <c r="AE510" s="24" t="str">
        <f t="shared" si="100"/>
        <v xml:space="preserve"> </v>
      </c>
    </row>
    <row r="511" spans="2:31">
      <c r="B511" s="3"/>
      <c r="C511" s="3"/>
      <c r="D511" s="3"/>
      <c r="F511" s="3"/>
      <c r="G511" s="3"/>
      <c r="H511" s="3"/>
      <c r="J511" s="24"/>
      <c r="K511" s="24"/>
      <c r="L511" s="24"/>
      <c r="M511" s="24"/>
      <c r="N511" s="24"/>
      <c r="O511" s="24">
        <v>491</v>
      </c>
      <c r="P511" s="33">
        <f t="shared" si="103"/>
        <v>0.6980000000000004</v>
      </c>
      <c r="Q511" s="35">
        <f t="shared" si="101"/>
        <v>160.81611500361723</v>
      </c>
      <c r="R511" s="28" t="str">
        <f t="shared" si="94"/>
        <v>YES</v>
      </c>
      <c r="S511" s="24" t="str">
        <f t="shared" si="102"/>
        <v xml:space="preserve"> </v>
      </c>
      <c r="T511" s="24"/>
      <c r="U511" s="24">
        <v>491</v>
      </c>
      <c r="V511" s="33">
        <f t="shared" si="104"/>
        <v>0.6980000000000004</v>
      </c>
      <c r="W511" s="35">
        <f t="shared" si="95"/>
        <v>124.18297222308311</v>
      </c>
      <c r="X511" s="28" t="str">
        <f t="shared" si="96"/>
        <v>YES</v>
      </c>
      <c r="Y511" s="24" t="str">
        <f t="shared" si="97"/>
        <v xml:space="preserve"> </v>
      </c>
      <c r="Z511" s="24"/>
      <c r="AA511" s="24">
        <v>491</v>
      </c>
      <c r="AB511" s="33">
        <f t="shared" si="105"/>
        <v>0.6980000000000004</v>
      </c>
      <c r="AC511" s="35">
        <f t="shared" si="98"/>
        <v>160.81611500361723</v>
      </c>
      <c r="AD511" s="28" t="str">
        <f t="shared" si="99"/>
        <v>YES</v>
      </c>
      <c r="AE511" s="24" t="str">
        <f t="shared" si="100"/>
        <v xml:space="preserve"> </v>
      </c>
    </row>
    <row r="512" spans="2:31">
      <c r="B512" s="3"/>
      <c r="C512" s="3"/>
      <c r="D512" s="3"/>
      <c r="F512" s="3"/>
      <c r="G512" s="3"/>
      <c r="H512" s="3"/>
      <c r="J512" s="24"/>
      <c r="K512" s="24"/>
      <c r="L512" s="24"/>
      <c r="M512" s="24"/>
      <c r="N512" s="24"/>
      <c r="O512" s="24">
        <v>492</v>
      </c>
      <c r="P512" s="33">
        <f t="shared" si="103"/>
        <v>0.6990000000000004</v>
      </c>
      <c r="Q512" s="35">
        <f t="shared" si="101"/>
        <v>160.66994264553779</v>
      </c>
      <c r="R512" s="28" t="str">
        <f t="shared" si="94"/>
        <v>YES</v>
      </c>
      <c r="S512" s="24" t="str">
        <f t="shared" si="102"/>
        <v xml:space="preserve"> </v>
      </c>
      <c r="T512" s="24"/>
      <c r="U512" s="24">
        <v>492</v>
      </c>
      <c r="V512" s="33">
        <f t="shared" si="104"/>
        <v>0.6990000000000004</v>
      </c>
      <c r="W512" s="35">
        <f t="shared" si="95"/>
        <v>123.99314883060114</v>
      </c>
      <c r="X512" s="28" t="str">
        <f t="shared" si="96"/>
        <v>YES</v>
      </c>
      <c r="Y512" s="24" t="str">
        <f t="shared" si="97"/>
        <v xml:space="preserve"> </v>
      </c>
      <c r="Z512" s="24"/>
      <c r="AA512" s="24">
        <v>492</v>
      </c>
      <c r="AB512" s="33">
        <f t="shared" si="105"/>
        <v>0.6990000000000004</v>
      </c>
      <c r="AC512" s="35">
        <f t="shared" si="98"/>
        <v>160.66994264553779</v>
      </c>
      <c r="AD512" s="28" t="str">
        <f t="shared" si="99"/>
        <v>YES</v>
      </c>
      <c r="AE512" s="24" t="str">
        <f t="shared" si="100"/>
        <v xml:space="preserve"> </v>
      </c>
    </row>
    <row r="513" spans="2:31">
      <c r="B513" s="3"/>
      <c r="C513" s="3"/>
      <c r="D513" s="3"/>
      <c r="F513" s="3"/>
      <c r="G513" s="3"/>
      <c r="H513" s="3"/>
      <c r="J513" s="24"/>
      <c r="K513" s="24"/>
      <c r="L513" s="24"/>
      <c r="M513" s="24"/>
      <c r="N513" s="24"/>
      <c r="O513" s="24">
        <v>493</v>
      </c>
      <c r="P513" s="33">
        <f t="shared" si="103"/>
        <v>0.7000000000000004</v>
      </c>
      <c r="Q513" s="35">
        <f t="shared" si="101"/>
        <v>160.52422001682686</v>
      </c>
      <c r="R513" s="28" t="str">
        <f t="shared" si="94"/>
        <v>YES</v>
      </c>
      <c r="S513" s="24" t="str">
        <f t="shared" si="102"/>
        <v xml:space="preserve"> </v>
      </c>
      <c r="T513" s="24"/>
      <c r="U513" s="24">
        <v>493</v>
      </c>
      <c r="V513" s="33">
        <f t="shared" si="104"/>
        <v>0.7000000000000004</v>
      </c>
      <c r="W513" s="35">
        <f t="shared" si="95"/>
        <v>123.80381184427844</v>
      </c>
      <c r="X513" s="28" t="str">
        <f t="shared" si="96"/>
        <v>YES</v>
      </c>
      <c r="Y513" s="24" t="str">
        <f t="shared" si="97"/>
        <v xml:space="preserve"> </v>
      </c>
      <c r="Z513" s="24"/>
      <c r="AA513" s="24">
        <v>493</v>
      </c>
      <c r="AB513" s="33">
        <f t="shared" si="105"/>
        <v>0.7000000000000004</v>
      </c>
      <c r="AC513" s="35">
        <f t="shared" si="98"/>
        <v>160.52422001682686</v>
      </c>
      <c r="AD513" s="28" t="str">
        <f t="shared" si="99"/>
        <v>YES</v>
      </c>
      <c r="AE513" s="24" t="str">
        <f t="shared" si="100"/>
        <v xml:space="preserve"> </v>
      </c>
    </row>
    <row r="514" spans="2:31">
      <c r="B514" s="3"/>
      <c r="C514" s="3"/>
      <c r="D514" s="3"/>
      <c r="F514" s="3"/>
      <c r="G514" s="3"/>
      <c r="H514" s="3"/>
      <c r="J514" s="24"/>
      <c r="K514" s="24"/>
      <c r="L514" s="24"/>
      <c r="M514" s="24"/>
      <c r="N514" s="24"/>
      <c r="O514" s="24">
        <v>494</v>
      </c>
      <c r="P514" s="33">
        <f t="shared" si="103"/>
        <v>0.7010000000000004</v>
      </c>
      <c r="Q514" s="35">
        <f t="shared" si="101"/>
        <v>160.37894482726551</v>
      </c>
      <c r="R514" s="28" t="str">
        <f t="shared" si="94"/>
        <v>YES</v>
      </c>
      <c r="S514" s="24" t="str">
        <f t="shared" si="102"/>
        <v xml:space="preserve"> </v>
      </c>
      <c r="T514" s="24"/>
      <c r="U514" s="24">
        <v>494</v>
      </c>
      <c r="V514" s="33">
        <f t="shared" si="104"/>
        <v>0.7010000000000004</v>
      </c>
      <c r="W514" s="35">
        <f t="shared" si="95"/>
        <v>123.61495901751044</v>
      </c>
      <c r="X514" s="28" t="str">
        <f t="shared" si="96"/>
        <v>YES</v>
      </c>
      <c r="Y514" s="24" t="str">
        <f t="shared" si="97"/>
        <v xml:space="preserve"> </v>
      </c>
      <c r="Z514" s="24"/>
      <c r="AA514" s="24">
        <v>494</v>
      </c>
      <c r="AB514" s="33">
        <f t="shared" si="105"/>
        <v>0.7010000000000004</v>
      </c>
      <c r="AC514" s="35">
        <f t="shared" si="98"/>
        <v>160.37894482726551</v>
      </c>
      <c r="AD514" s="28" t="str">
        <f t="shared" si="99"/>
        <v>YES</v>
      </c>
      <c r="AE514" s="24" t="str">
        <f t="shared" si="100"/>
        <v xml:space="preserve"> </v>
      </c>
    </row>
    <row r="515" spans="2:31">
      <c r="B515" s="3"/>
      <c r="C515" s="3"/>
      <c r="D515" s="3"/>
      <c r="F515" s="3"/>
      <c r="G515" s="3"/>
      <c r="H515" s="3"/>
      <c r="J515" s="24"/>
      <c r="K515" s="24"/>
      <c r="L515" s="24"/>
      <c r="M515" s="24"/>
      <c r="N515" s="24"/>
      <c r="O515" s="24">
        <v>495</v>
      </c>
      <c r="P515" s="33">
        <f t="shared" si="103"/>
        <v>0.7020000000000004</v>
      </c>
      <c r="Q515" s="35">
        <f t="shared" si="101"/>
        <v>160.2341147992351</v>
      </c>
      <c r="R515" s="28" t="str">
        <f t="shared" si="94"/>
        <v>YES</v>
      </c>
      <c r="S515" s="24" t="str">
        <f t="shared" si="102"/>
        <v xml:space="preserve"> </v>
      </c>
      <c r="T515" s="24"/>
      <c r="U515" s="24">
        <v>495</v>
      </c>
      <c r="V515" s="33">
        <f t="shared" si="104"/>
        <v>0.7020000000000004</v>
      </c>
      <c r="W515" s="35">
        <f t="shared" si="95"/>
        <v>123.42658811625613</v>
      </c>
      <c r="X515" s="28" t="str">
        <f t="shared" si="96"/>
        <v>YES</v>
      </c>
      <c r="Y515" s="24" t="str">
        <f t="shared" si="97"/>
        <v xml:space="preserve"> </v>
      </c>
      <c r="Z515" s="24"/>
      <c r="AA515" s="24">
        <v>495</v>
      </c>
      <c r="AB515" s="33">
        <f t="shared" si="105"/>
        <v>0.7020000000000004</v>
      </c>
      <c r="AC515" s="35">
        <f t="shared" si="98"/>
        <v>160.2341147992351</v>
      </c>
      <c r="AD515" s="28" t="str">
        <f t="shared" si="99"/>
        <v>YES</v>
      </c>
      <c r="AE515" s="24" t="str">
        <f t="shared" si="100"/>
        <v xml:space="preserve"> </v>
      </c>
    </row>
    <row r="516" spans="2:31">
      <c r="B516" s="3"/>
      <c r="C516" s="3"/>
      <c r="D516" s="3"/>
      <c r="F516" s="3"/>
      <c r="G516" s="3"/>
      <c r="H516" s="3"/>
      <c r="J516" s="24"/>
      <c r="K516" s="24"/>
      <c r="L516" s="24"/>
      <c r="M516" s="24"/>
      <c r="N516" s="24"/>
      <c r="O516" s="24">
        <v>496</v>
      </c>
      <c r="P516" s="33">
        <f t="shared" si="103"/>
        <v>0.7030000000000004</v>
      </c>
      <c r="Q516" s="35">
        <f t="shared" si="101"/>
        <v>160.08972766762787</v>
      </c>
      <c r="R516" s="28" t="str">
        <f t="shared" si="94"/>
        <v>YES</v>
      </c>
      <c r="S516" s="24" t="str">
        <f t="shared" si="102"/>
        <v xml:space="preserve"> </v>
      </c>
      <c r="T516" s="24"/>
      <c r="U516" s="24">
        <v>496</v>
      </c>
      <c r="V516" s="33">
        <f t="shared" si="104"/>
        <v>0.7030000000000004</v>
      </c>
      <c r="W516" s="35">
        <f t="shared" si="95"/>
        <v>123.23869691894861</v>
      </c>
      <c r="X516" s="28" t="str">
        <f t="shared" si="96"/>
        <v>YES</v>
      </c>
      <c r="Y516" s="24" t="str">
        <f t="shared" si="97"/>
        <v xml:space="preserve"> </v>
      </c>
      <c r="Z516" s="24"/>
      <c r="AA516" s="24">
        <v>496</v>
      </c>
      <c r="AB516" s="33">
        <f t="shared" si="105"/>
        <v>0.7030000000000004</v>
      </c>
      <c r="AC516" s="35">
        <f t="shared" si="98"/>
        <v>160.08972766762787</v>
      </c>
      <c r="AD516" s="28" t="str">
        <f t="shared" si="99"/>
        <v>YES</v>
      </c>
      <c r="AE516" s="24" t="str">
        <f t="shared" si="100"/>
        <v xml:space="preserve"> </v>
      </c>
    </row>
    <row r="517" spans="2:31">
      <c r="B517" s="3"/>
      <c r="C517" s="3"/>
      <c r="D517" s="3"/>
      <c r="F517" s="3"/>
      <c r="G517" s="3"/>
      <c r="H517" s="3"/>
      <c r="J517" s="24"/>
      <c r="K517" s="24"/>
      <c r="L517" s="24"/>
      <c r="M517" s="24"/>
      <c r="N517" s="24"/>
      <c r="O517" s="24">
        <v>497</v>
      </c>
      <c r="P517" s="33">
        <f t="shared" si="103"/>
        <v>0.7040000000000004</v>
      </c>
      <c r="Q517" s="35">
        <f t="shared" si="101"/>
        <v>159.94578117975831</v>
      </c>
      <c r="R517" s="28" t="str">
        <f t="shared" si="94"/>
        <v>YES</v>
      </c>
      <c r="S517" s="24" t="str">
        <f t="shared" si="102"/>
        <v xml:space="preserve"> </v>
      </c>
      <c r="T517" s="24"/>
      <c r="U517" s="24">
        <v>497</v>
      </c>
      <c r="V517" s="33">
        <f t="shared" si="104"/>
        <v>0.7040000000000004</v>
      </c>
      <c r="W517" s="35">
        <f t="shared" si="95"/>
        <v>123.0512832164064</v>
      </c>
      <c r="X517" s="28" t="str">
        <f t="shared" si="96"/>
        <v>YES</v>
      </c>
      <c r="Y517" s="24" t="str">
        <f t="shared" si="97"/>
        <v xml:space="preserve"> </v>
      </c>
      <c r="Z517" s="24"/>
      <c r="AA517" s="24">
        <v>497</v>
      </c>
      <c r="AB517" s="33">
        <f t="shared" si="105"/>
        <v>0.7040000000000004</v>
      </c>
      <c r="AC517" s="35">
        <f t="shared" si="98"/>
        <v>159.94578117975831</v>
      </c>
      <c r="AD517" s="28" t="str">
        <f t="shared" si="99"/>
        <v>YES</v>
      </c>
      <c r="AE517" s="24" t="str">
        <f t="shared" si="100"/>
        <v xml:space="preserve"> </v>
      </c>
    </row>
    <row r="518" spans="2:31">
      <c r="B518" s="3"/>
      <c r="C518" s="3"/>
      <c r="D518" s="3"/>
      <c r="F518" s="3"/>
      <c r="G518" s="3"/>
      <c r="H518" s="3"/>
      <c r="J518" s="24"/>
      <c r="K518" s="24"/>
      <c r="L518" s="24"/>
      <c r="M518" s="24"/>
      <c r="N518" s="24"/>
      <c r="O518" s="24">
        <v>498</v>
      </c>
      <c r="P518" s="33">
        <f t="shared" si="103"/>
        <v>0.7050000000000004</v>
      </c>
      <c r="Q518" s="35">
        <f t="shared" si="101"/>
        <v>159.80227309527538</v>
      </c>
      <c r="R518" s="28" t="str">
        <f t="shared" si="94"/>
        <v>YES</v>
      </c>
      <c r="S518" s="24" t="str">
        <f t="shared" si="102"/>
        <v xml:space="preserve"> </v>
      </c>
      <c r="T518" s="24"/>
      <c r="U518" s="24">
        <v>498</v>
      </c>
      <c r="V518" s="33">
        <f t="shared" si="104"/>
        <v>0.7050000000000004</v>
      </c>
      <c r="W518" s="35">
        <f t="shared" si="95"/>
        <v>122.86434481174575</v>
      </c>
      <c r="X518" s="28" t="str">
        <f t="shared" si="96"/>
        <v>YES</v>
      </c>
      <c r="Y518" s="24" t="str">
        <f t="shared" si="97"/>
        <v xml:space="preserve"> </v>
      </c>
      <c r="Z518" s="24"/>
      <c r="AA518" s="24">
        <v>498</v>
      </c>
      <c r="AB518" s="33">
        <f t="shared" si="105"/>
        <v>0.7050000000000004</v>
      </c>
      <c r="AC518" s="35">
        <f t="shared" si="98"/>
        <v>159.80227309527538</v>
      </c>
      <c r="AD518" s="28" t="str">
        <f t="shared" si="99"/>
        <v>YES</v>
      </c>
      <c r="AE518" s="24" t="str">
        <f t="shared" si="100"/>
        <v xml:space="preserve"> </v>
      </c>
    </row>
    <row r="519" spans="2:31">
      <c r="B519" s="3"/>
      <c r="C519" s="3"/>
      <c r="D519" s="3"/>
      <c r="F519" s="3"/>
      <c r="G519" s="3"/>
      <c r="H519" s="3"/>
      <c r="J519" s="24"/>
      <c r="K519" s="24"/>
      <c r="L519" s="24"/>
      <c r="M519" s="24"/>
      <c r="N519" s="24"/>
      <c r="O519" s="24">
        <v>499</v>
      </c>
      <c r="P519" s="33">
        <f t="shared" si="103"/>
        <v>0.70600000000000041</v>
      </c>
      <c r="Q519" s="35">
        <f t="shared" si="101"/>
        <v>159.65920118607545</v>
      </c>
      <c r="R519" s="28" t="str">
        <f t="shared" ref="R519:R582" si="106">IF(Q519&lt;$K$13,"YES","NO")</f>
        <v>YES</v>
      </c>
      <c r="S519" s="24" t="str">
        <f t="shared" si="102"/>
        <v xml:space="preserve"> </v>
      </c>
      <c r="T519" s="24"/>
      <c r="U519" s="24">
        <v>499</v>
      </c>
      <c r="V519" s="33">
        <f t="shared" si="104"/>
        <v>0.70600000000000041</v>
      </c>
      <c r="W519" s="35">
        <f t="shared" ref="W519:W582" si="107">($K$28*SIN(V519))+($K$35/TAN(V519))</f>
        <v>122.67787952029329</v>
      </c>
      <c r="X519" s="28" t="str">
        <f t="shared" ref="X519:X582" si="108">IF(W519&lt;$K$36,"YES","NO")</f>
        <v>YES</v>
      </c>
      <c r="Y519" s="24" t="str">
        <f t="shared" ref="Y519:Y582" si="109">IF(AND(X519="YES",($K$34/(SIN(V519)))-($K$28/TAN(V519))+($K$34/(SIN(V519)))&gt;=$K$27,V519&lt;=(45*PI()/180)),($K$34/(SIN(V519)))-($K$28/TAN(V519))+($K$34/(SIN(V519)))," ")</f>
        <v xml:space="preserve"> </v>
      </c>
      <c r="Z519" s="24"/>
      <c r="AA519" s="24">
        <v>499</v>
      </c>
      <c r="AB519" s="33">
        <f t="shared" si="105"/>
        <v>0.70600000000000041</v>
      </c>
      <c r="AC519" s="35">
        <f t="shared" si="98"/>
        <v>159.65920118607545</v>
      </c>
      <c r="AD519" s="28" t="str">
        <f t="shared" si="99"/>
        <v>YES</v>
      </c>
      <c r="AE519" s="24" t="str">
        <f t="shared" si="100"/>
        <v xml:space="preserve"> </v>
      </c>
    </row>
    <row r="520" spans="2:31">
      <c r="B520" s="3"/>
      <c r="C520" s="3"/>
      <c r="D520" s="3"/>
      <c r="F520" s="3"/>
      <c r="G520" s="3"/>
      <c r="H520" s="3"/>
      <c r="J520" s="24"/>
      <c r="K520" s="24"/>
      <c r="L520" s="24"/>
      <c r="M520" s="24"/>
      <c r="N520" s="24"/>
      <c r="O520" s="24">
        <v>500</v>
      </c>
      <c r="P520" s="33">
        <f t="shared" si="103"/>
        <v>0.70700000000000041</v>
      </c>
      <c r="Q520" s="35">
        <f t="shared" si="101"/>
        <v>159.51656323621577</v>
      </c>
      <c r="R520" s="28" t="str">
        <f t="shared" si="106"/>
        <v>YES</v>
      </c>
      <c r="S520" s="24" t="str">
        <f t="shared" si="102"/>
        <v xml:space="preserve"> </v>
      </c>
      <c r="T520" s="24"/>
      <c r="U520" s="24">
        <v>500</v>
      </c>
      <c r="V520" s="33">
        <f t="shared" si="104"/>
        <v>0.70700000000000041</v>
      </c>
      <c r="W520" s="35">
        <f t="shared" si="107"/>
        <v>122.49188516949967</v>
      </c>
      <c r="X520" s="28" t="str">
        <f t="shared" si="108"/>
        <v>YES</v>
      </c>
      <c r="Y520" s="24" t="str">
        <f t="shared" si="109"/>
        <v xml:space="preserve"> </v>
      </c>
      <c r="Z520" s="24"/>
      <c r="AA520" s="24">
        <v>500</v>
      </c>
      <c r="AB520" s="33">
        <f t="shared" si="105"/>
        <v>0.70700000000000041</v>
      </c>
      <c r="AC520" s="35">
        <f t="shared" ref="AC520:AC583" si="110">($K$51*SIN(AB520))+($K$58/TAN(AB520))</f>
        <v>159.51656323621577</v>
      </c>
      <c r="AD520" s="28" t="str">
        <f t="shared" ref="AD520:AD583" si="111">IF(AC520&lt;$K$59,"YES","NO")</f>
        <v>YES</v>
      </c>
      <c r="AE520" s="24" t="str">
        <f t="shared" ref="AE520:AE583" si="112">IF(AND(AD520="YES",($K$57/(SIN(AB520)))-($K$51/TAN(AB520))+($K$11/(SIN(AB520)))&gt;=$K$50,AB520&lt;=(45*PI()/180)),($K$11/(SIN(AB520)))-($K$51/TAN(AB520))+($K$11/(SIN(AB520)))," ")</f>
        <v xml:space="preserve"> </v>
      </c>
    </row>
    <row r="521" spans="2:31">
      <c r="B521" s="3"/>
      <c r="C521" s="3"/>
      <c r="D521" s="3"/>
      <c r="F521" s="3"/>
      <c r="G521" s="3"/>
      <c r="H521" s="3"/>
      <c r="J521" s="24"/>
      <c r="K521" s="24"/>
      <c r="L521" s="24"/>
      <c r="M521" s="24"/>
      <c r="N521" s="24"/>
      <c r="O521" s="24">
        <v>501</v>
      </c>
      <c r="P521" s="33">
        <f t="shared" si="103"/>
        <v>0.70800000000000041</v>
      </c>
      <c r="Q521" s="35">
        <f t="shared" si="101"/>
        <v>159.374357041829</v>
      </c>
      <c r="R521" s="28" t="str">
        <f t="shared" si="106"/>
        <v>YES</v>
      </c>
      <c r="S521" s="24" t="str">
        <f t="shared" si="102"/>
        <v xml:space="preserve"> </v>
      </c>
      <c r="T521" s="24"/>
      <c r="U521" s="24">
        <v>501</v>
      </c>
      <c r="V521" s="33">
        <f t="shared" si="104"/>
        <v>0.70800000000000041</v>
      </c>
      <c r="W521" s="35">
        <f t="shared" si="107"/>
        <v>122.30635959885396</v>
      </c>
      <c r="X521" s="28" t="str">
        <f t="shared" si="108"/>
        <v>YES</v>
      </c>
      <c r="Y521" s="24" t="str">
        <f t="shared" si="109"/>
        <v xml:space="preserve"> </v>
      </c>
      <c r="Z521" s="24"/>
      <c r="AA521" s="24">
        <v>501</v>
      </c>
      <c r="AB521" s="33">
        <f t="shared" si="105"/>
        <v>0.70800000000000041</v>
      </c>
      <c r="AC521" s="35">
        <f t="shared" si="110"/>
        <v>159.374357041829</v>
      </c>
      <c r="AD521" s="28" t="str">
        <f t="shared" si="111"/>
        <v>YES</v>
      </c>
      <c r="AE521" s="24" t="str">
        <f t="shared" si="112"/>
        <v xml:space="preserve"> </v>
      </c>
    </row>
    <row r="522" spans="2:31">
      <c r="B522" s="3"/>
      <c r="C522" s="3"/>
      <c r="D522" s="3"/>
      <c r="F522" s="3"/>
      <c r="G522" s="3"/>
      <c r="H522" s="3"/>
      <c r="J522" s="24"/>
      <c r="K522" s="24"/>
      <c r="L522" s="24"/>
      <c r="M522" s="24"/>
      <c r="N522" s="24"/>
      <c r="O522" s="24">
        <v>502</v>
      </c>
      <c r="P522" s="33">
        <f t="shared" si="103"/>
        <v>0.70900000000000041</v>
      </c>
      <c r="Q522" s="35">
        <f t="shared" ref="Q522:Q585" si="113">($K$4*SIN(P522))+($K$12/TAN(P522))</f>
        <v>159.2325804110383</v>
      </c>
      <c r="R522" s="28" t="str">
        <f t="shared" si="106"/>
        <v>YES</v>
      </c>
      <c r="S522" s="24" t="str">
        <f t="shared" ref="S522:S585" si="114">IF(AND(R522="YES",($K$11/(SIN(P522)))-($K$4/TAN(P522))+($K$11/(SIN(P522)))&gt;=$K$3,P522&lt;=(45*PI()/180)),($K$11/(SIN(P522)))-($K$4/TAN(P522))+($K$11/(SIN(P522)))," ")</f>
        <v xml:space="preserve"> </v>
      </c>
      <c r="T522" s="24"/>
      <c r="U522" s="24">
        <v>502</v>
      </c>
      <c r="V522" s="33">
        <f t="shared" si="104"/>
        <v>0.70900000000000041</v>
      </c>
      <c r="W522" s="35">
        <f t="shared" si="107"/>
        <v>122.12130065979864</v>
      </c>
      <c r="X522" s="28" t="str">
        <f t="shared" si="108"/>
        <v>YES</v>
      </c>
      <c r="Y522" s="24" t="str">
        <f t="shared" si="109"/>
        <v xml:space="preserve"> </v>
      </c>
      <c r="Z522" s="24"/>
      <c r="AA522" s="24">
        <v>502</v>
      </c>
      <c r="AB522" s="33">
        <f t="shared" si="105"/>
        <v>0.70900000000000041</v>
      </c>
      <c r="AC522" s="35">
        <f t="shared" si="110"/>
        <v>159.2325804110383</v>
      </c>
      <c r="AD522" s="28" t="str">
        <f t="shared" si="111"/>
        <v>YES</v>
      </c>
      <c r="AE522" s="24" t="str">
        <f t="shared" si="112"/>
        <v xml:space="preserve"> </v>
      </c>
    </row>
    <row r="523" spans="2:31">
      <c r="B523" s="3"/>
      <c r="C523" s="3"/>
      <c r="D523" s="3"/>
      <c r="F523" s="3"/>
      <c r="G523" s="3"/>
      <c r="H523" s="3"/>
      <c r="J523" s="24"/>
      <c r="K523" s="24"/>
      <c r="L523" s="24"/>
      <c r="M523" s="24"/>
      <c r="N523" s="24"/>
      <c r="O523" s="24">
        <v>503</v>
      </c>
      <c r="P523" s="33">
        <f t="shared" si="103"/>
        <v>0.71000000000000041</v>
      </c>
      <c r="Q523" s="35">
        <f t="shared" si="113"/>
        <v>159.091231163873</v>
      </c>
      <c r="R523" s="28" t="str">
        <f t="shared" si="106"/>
        <v>YES</v>
      </c>
      <c r="S523" s="24" t="str">
        <f t="shared" si="114"/>
        <v xml:space="preserve"> </v>
      </c>
      <c r="T523" s="24"/>
      <c r="U523" s="24">
        <v>503</v>
      </c>
      <c r="V523" s="33">
        <f t="shared" si="104"/>
        <v>0.71000000000000041</v>
      </c>
      <c r="W523" s="35">
        <f t="shared" si="107"/>
        <v>121.93670621564539</v>
      </c>
      <c r="X523" s="28" t="str">
        <f t="shared" si="108"/>
        <v>YES</v>
      </c>
      <c r="Y523" s="24" t="str">
        <f t="shared" si="109"/>
        <v xml:space="preserve"> </v>
      </c>
      <c r="Z523" s="24"/>
      <c r="AA523" s="24">
        <v>503</v>
      </c>
      <c r="AB523" s="33">
        <f t="shared" si="105"/>
        <v>0.71000000000000041</v>
      </c>
      <c r="AC523" s="35">
        <f t="shared" si="110"/>
        <v>159.091231163873</v>
      </c>
      <c r="AD523" s="28" t="str">
        <f t="shared" si="111"/>
        <v>YES</v>
      </c>
      <c r="AE523" s="24" t="str">
        <f t="shared" si="112"/>
        <v xml:space="preserve"> </v>
      </c>
    </row>
    <row r="524" spans="2:31">
      <c r="B524" s="3"/>
      <c r="C524" s="3"/>
      <c r="D524" s="3"/>
      <c r="F524" s="3"/>
      <c r="G524" s="3"/>
      <c r="H524" s="3"/>
      <c r="J524" s="24"/>
      <c r="K524" s="24"/>
      <c r="L524" s="24"/>
      <c r="M524" s="24"/>
      <c r="N524" s="24"/>
      <c r="O524" s="24">
        <v>504</v>
      </c>
      <c r="P524" s="33">
        <f t="shared" si="103"/>
        <v>0.71100000000000041</v>
      </c>
      <c r="Q524" s="35">
        <f t="shared" si="113"/>
        <v>158.95030713218523</v>
      </c>
      <c r="R524" s="28" t="str">
        <f t="shared" si="106"/>
        <v>YES</v>
      </c>
      <c r="S524" s="24" t="str">
        <f t="shared" si="114"/>
        <v xml:space="preserve"> </v>
      </c>
      <c r="T524" s="24"/>
      <c r="U524" s="24">
        <v>504</v>
      </c>
      <c r="V524" s="33">
        <f t="shared" si="104"/>
        <v>0.71100000000000041</v>
      </c>
      <c r="W524" s="35">
        <f t="shared" si="107"/>
        <v>121.75257414149154</v>
      </c>
      <c r="X524" s="28" t="str">
        <f t="shared" si="108"/>
        <v>YES</v>
      </c>
      <c r="Y524" s="24" t="str">
        <f t="shared" si="109"/>
        <v xml:space="preserve"> </v>
      </c>
      <c r="Z524" s="24"/>
      <c r="AA524" s="24">
        <v>504</v>
      </c>
      <c r="AB524" s="33">
        <f t="shared" si="105"/>
        <v>0.71100000000000041</v>
      </c>
      <c r="AC524" s="35">
        <f t="shared" si="110"/>
        <v>158.95030713218523</v>
      </c>
      <c r="AD524" s="28" t="str">
        <f t="shared" si="111"/>
        <v>YES</v>
      </c>
      <c r="AE524" s="24" t="str">
        <f t="shared" si="112"/>
        <v xml:space="preserve"> </v>
      </c>
    </row>
    <row r="525" spans="2:31">
      <c r="B525" s="3"/>
      <c r="C525" s="3"/>
      <c r="D525" s="3"/>
      <c r="F525" s="3"/>
      <c r="G525" s="3"/>
      <c r="H525" s="3"/>
      <c r="J525" s="24"/>
      <c r="K525" s="24"/>
      <c r="L525" s="24"/>
      <c r="M525" s="24"/>
      <c r="N525" s="24"/>
      <c r="O525" s="24">
        <v>505</v>
      </c>
      <c r="P525" s="33">
        <f t="shared" si="103"/>
        <v>0.71200000000000041</v>
      </c>
      <c r="Q525" s="35">
        <f t="shared" si="113"/>
        <v>158.80980615956722</v>
      </c>
      <c r="R525" s="28" t="str">
        <f t="shared" si="106"/>
        <v>YES</v>
      </c>
      <c r="S525" s="24" t="str">
        <f t="shared" si="114"/>
        <v xml:space="preserve"> </v>
      </c>
      <c r="T525" s="24"/>
      <c r="U525" s="24">
        <v>505</v>
      </c>
      <c r="V525" s="33">
        <f t="shared" si="104"/>
        <v>0.71200000000000041</v>
      </c>
      <c r="W525" s="35">
        <f t="shared" si="107"/>
        <v>121.5689023241373</v>
      </c>
      <c r="X525" s="28" t="str">
        <f t="shared" si="108"/>
        <v>YES</v>
      </c>
      <c r="Y525" s="24" t="str">
        <f t="shared" si="109"/>
        <v xml:space="preserve"> </v>
      </c>
      <c r="Z525" s="24"/>
      <c r="AA525" s="24">
        <v>505</v>
      </c>
      <c r="AB525" s="33">
        <f t="shared" si="105"/>
        <v>0.71200000000000041</v>
      </c>
      <c r="AC525" s="35">
        <f t="shared" si="110"/>
        <v>158.80980615956722</v>
      </c>
      <c r="AD525" s="28" t="str">
        <f t="shared" si="111"/>
        <v>YES</v>
      </c>
      <c r="AE525" s="24" t="str">
        <f t="shared" si="112"/>
        <v xml:space="preserve"> </v>
      </c>
    </row>
    <row r="526" spans="2:31">
      <c r="B526" s="3"/>
      <c r="C526" s="3"/>
      <c r="D526" s="3"/>
      <c r="F526" s="3"/>
      <c r="G526" s="3"/>
      <c r="H526" s="3"/>
      <c r="J526" s="24"/>
      <c r="K526" s="24"/>
      <c r="L526" s="24"/>
      <c r="M526" s="24"/>
      <c r="N526" s="24"/>
      <c r="O526" s="24">
        <v>506</v>
      </c>
      <c r="P526" s="33">
        <f t="shared" si="103"/>
        <v>0.71300000000000041</v>
      </c>
      <c r="Q526" s="35">
        <f t="shared" si="113"/>
        <v>158.66972610126896</v>
      </c>
      <c r="R526" s="28" t="str">
        <f t="shared" si="106"/>
        <v>YES</v>
      </c>
      <c r="S526" s="24" t="str">
        <f t="shared" si="114"/>
        <v xml:space="preserve"> </v>
      </c>
      <c r="T526" s="24"/>
      <c r="U526" s="24">
        <v>506</v>
      </c>
      <c r="V526" s="33">
        <f t="shared" si="104"/>
        <v>0.71300000000000041</v>
      </c>
      <c r="W526" s="35">
        <f t="shared" si="107"/>
        <v>121.38568866200357</v>
      </c>
      <c r="X526" s="28" t="str">
        <f t="shared" si="108"/>
        <v>YES</v>
      </c>
      <c r="Y526" s="24" t="str">
        <f t="shared" si="109"/>
        <v xml:space="preserve"> </v>
      </c>
      <c r="Z526" s="24"/>
      <c r="AA526" s="24">
        <v>506</v>
      </c>
      <c r="AB526" s="33">
        <f t="shared" si="105"/>
        <v>0.71300000000000041</v>
      </c>
      <c r="AC526" s="35">
        <f t="shared" si="110"/>
        <v>158.66972610126896</v>
      </c>
      <c r="AD526" s="28" t="str">
        <f t="shared" si="111"/>
        <v>YES</v>
      </c>
      <c r="AE526" s="24" t="str">
        <f t="shared" si="112"/>
        <v xml:space="preserve"> </v>
      </c>
    </row>
    <row r="527" spans="2:31">
      <c r="B527" s="3"/>
      <c r="C527" s="3"/>
      <c r="D527" s="3"/>
      <c r="F527" s="3"/>
      <c r="G527" s="3"/>
      <c r="H527" s="3"/>
      <c r="J527" s="24"/>
      <c r="K527" s="24"/>
      <c r="L527" s="24"/>
      <c r="M527" s="24"/>
      <c r="N527" s="24"/>
      <c r="O527" s="24">
        <v>507</v>
      </c>
      <c r="P527" s="33">
        <f t="shared" si="103"/>
        <v>0.71400000000000041</v>
      </c>
      <c r="Q527" s="35">
        <f t="shared" si="113"/>
        <v>158.53006482411712</v>
      </c>
      <c r="R527" s="28" t="str">
        <f t="shared" si="106"/>
        <v>YES</v>
      </c>
      <c r="S527" s="24" t="str">
        <f t="shared" si="114"/>
        <v xml:space="preserve"> </v>
      </c>
      <c r="T527" s="24"/>
      <c r="U527" s="24">
        <v>507</v>
      </c>
      <c r="V527" s="33">
        <f t="shared" si="104"/>
        <v>0.71400000000000041</v>
      </c>
      <c r="W527" s="35">
        <f t="shared" si="107"/>
        <v>121.20293106505059</v>
      </c>
      <c r="X527" s="28" t="str">
        <f t="shared" si="108"/>
        <v>YES</v>
      </c>
      <c r="Y527" s="24" t="str">
        <f t="shared" si="109"/>
        <v xml:space="preserve"> </v>
      </c>
      <c r="Z527" s="24"/>
      <c r="AA527" s="24">
        <v>507</v>
      </c>
      <c r="AB527" s="33">
        <f t="shared" si="105"/>
        <v>0.71400000000000041</v>
      </c>
      <c r="AC527" s="35">
        <f t="shared" si="110"/>
        <v>158.53006482411712</v>
      </c>
      <c r="AD527" s="28" t="str">
        <f t="shared" si="111"/>
        <v>YES</v>
      </c>
      <c r="AE527" s="24" t="str">
        <f t="shared" si="112"/>
        <v xml:space="preserve"> </v>
      </c>
    </row>
    <row r="528" spans="2:31">
      <c r="B528" s="3"/>
      <c r="C528" s="3"/>
      <c r="D528" s="3"/>
      <c r="F528" s="3"/>
      <c r="G528" s="3"/>
      <c r="H528" s="3"/>
      <c r="J528" s="24"/>
      <c r="K528" s="24"/>
      <c r="L528" s="24"/>
      <c r="M528" s="24"/>
      <c r="N528" s="24"/>
      <c r="O528" s="24">
        <v>508</v>
      </c>
      <c r="P528" s="33">
        <f t="shared" si="103"/>
        <v>0.71500000000000041</v>
      </c>
      <c r="Q528" s="35">
        <f t="shared" si="113"/>
        <v>158.39082020643417</v>
      </c>
      <c r="R528" s="28" t="str">
        <f t="shared" si="106"/>
        <v>YES</v>
      </c>
      <c r="S528" s="24" t="str">
        <f t="shared" si="114"/>
        <v xml:space="preserve"> </v>
      </c>
      <c r="T528" s="24"/>
      <c r="U528" s="24">
        <v>508</v>
      </c>
      <c r="V528" s="33">
        <f t="shared" si="104"/>
        <v>0.71500000000000041</v>
      </c>
      <c r="W528" s="35">
        <f t="shared" si="107"/>
        <v>121.02062745469715</v>
      </c>
      <c r="X528" s="28" t="str">
        <f t="shared" si="108"/>
        <v>YES</v>
      </c>
      <c r="Y528" s="24" t="str">
        <f t="shared" si="109"/>
        <v xml:space="preserve"> </v>
      </c>
      <c r="Z528" s="24"/>
      <c r="AA528" s="24">
        <v>508</v>
      </c>
      <c r="AB528" s="33">
        <f t="shared" si="105"/>
        <v>0.71500000000000041</v>
      </c>
      <c r="AC528" s="35">
        <f t="shared" si="110"/>
        <v>158.39082020643417</v>
      </c>
      <c r="AD528" s="28" t="str">
        <f t="shared" si="111"/>
        <v>YES</v>
      </c>
      <c r="AE528" s="24" t="str">
        <f t="shared" si="112"/>
        <v xml:space="preserve"> </v>
      </c>
    </row>
    <row r="529" spans="2:31">
      <c r="B529" s="3"/>
      <c r="C529" s="3"/>
      <c r="D529" s="3"/>
      <c r="F529" s="3"/>
      <c r="G529" s="3"/>
      <c r="H529" s="3"/>
      <c r="J529" s="24"/>
      <c r="K529" s="24"/>
      <c r="L529" s="24"/>
      <c r="M529" s="24"/>
      <c r="N529" s="24"/>
      <c r="O529" s="24">
        <v>509</v>
      </c>
      <c r="P529" s="33">
        <f t="shared" si="103"/>
        <v>0.71600000000000041</v>
      </c>
      <c r="Q529" s="35">
        <f t="shared" si="113"/>
        <v>158.25199013795833</v>
      </c>
      <c r="R529" s="28" t="str">
        <f t="shared" si="106"/>
        <v>YES</v>
      </c>
      <c r="S529" s="24" t="str">
        <f t="shared" si="114"/>
        <v xml:space="preserve"> </v>
      </c>
      <c r="T529" s="24"/>
      <c r="U529" s="24">
        <v>509</v>
      </c>
      <c r="V529" s="33">
        <f t="shared" si="104"/>
        <v>0.71600000000000041</v>
      </c>
      <c r="W529" s="35">
        <f t="shared" si="107"/>
        <v>120.83877576374044</v>
      </c>
      <c r="X529" s="28" t="str">
        <f t="shared" si="108"/>
        <v>YES</v>
      </c>
      <c r="Y529" s="24" t="str">
        <f t="shared" si="109"/>
        <v xml:space="preserve"> </v>
      </c>
      <c r="Z529" s="24"/>
      <c r="AA529" s="24">
        <v>509</v>
      </c>
      <c r="AB529" s="33">
        <f t="shared" si="105"/>
        <v>0.71600000000000041</v>
      </c>
      <c r="AC529" s="35">
        <f t="shared" si="110"/>
        <v>158.25199013795833</v>
      </c>
      <c r="AD529" s="28" t="str">
        <f t="shared" si="111"/>
        <v>YES</v>
      </c>
      <c r="AE529" s="24" t="str">
        <f t="shared" si="112"/>
        <v xml:space="preserve"> </v>
      </c>
    </row>
    <row r="530" spans="2:31">
      <c r="B530" s="3"/>
      <c r="C530" s="3"/>
      <c r="D530" s="3"/>
      <c r="F530" s="3"/>
      <c r="G530" s="3"/>
      <c r="H530" s="3"/>
      <c r="J530" s="24"/>
      <c r="K530" s="24"/>
      <c r="L530" s="24"/>
      <c r="M530" s="24"/>
      <c r="N530" s="24"/>
      <c r="O530" s="24">
        <v>510</v>
      </c>
      <c r="P530" s="33">
        <f t="shared" si="103"/>
        <v>0.71700000000000041</v>
      </c>
      <c r="Q530" s="35">
        <f t="shared" si="113"/>
        <v>158.11357251976435</v>
      </c>
      <c r="R530" s="28" t="str">
        <f t="shared" si="106"/>
        <v>YES</v>
      </c>
      <c r="S530" s="24" t="str">
        <f t="shared" si="114"/>
        <v xml:space="preserve"> </v>
      </c>
      <c r="T530" s="24"/>
      <c r="U530" s="24">
        <v>510</v>
      </c>
      <c r="V530" s="33">
        <f t="shared" si="104"/>
        <v>0.71700000000000041</v>
      </c>
      <c r="W530" s="35">
        <f t="shared" si="107"/>
        <v>120.65737393627688</v>
      </c>
      <c r="X530" s="28" t="str">
        <f t="shared" si="108"/>
        <v>YES</v>
      </c>
      <c r="Y530" s="24" t="str">
        <f t="shared" si="109"/>
        <v xml:space="preserve"> </v>
      </c>
      <c r="Z530" s="24"/>
      <c r="AA530" s="24">
        <v>510</v>
      </c>
      <c r="AB530" s="33">
        <f t="shared" si="105"/>
        <v>0.71700000000000041</v>
      </c>
      <c r="AC530" s="35">
        <f t="shared" si="110"/>
        <v>158.11357251976435</v>
      </c>
      <c r="AD530" s="28" t="str">
        <f t="shared" si="111"/>
        <v>YES</v>
      </c>
      <c r="AE530" s="24" t="str">
        <f t="shared" si="112"/>
        <v xml:space="preserve"> </v>
      </c>
    </row>
    <row r="531" spans="2:31">
      <c r="B531" s="3"/>
      <c r="C531" s="3"/>
      <c r="D531" s="3"/>
      <c r="F531" s="3"/>
      <c r="G531" s="3"/>
      <c r="H531" s="3"/>
      <c r="J531" s="24"/>
      <c r="K531" s="24"/>
      <c r="L531" s="24"/>
      <c r="M531" s="24"/>
      <c r="N531" s="24"/>
      <c r="O531" s="24">
        <v>511</v>
      </c>
      <c r="P531" s="33">
        <f t="shared" si="103"/>
        <v>0.71800000000000042</v>
      </c>
      <c r="Q531" s="35">
        <f t="shared" si="113"/>
        <v>157.97556526418467</v>
      </c>
      <c r="R531" s="28" t="str">
        <f t="shared" si="106"/>
        <v>YES</v>
      </c>
      <c r="S531" s="24" t="str">
        <f t="shared" si="114"/>
        <v xml:space="preserve"> </v>
      </c>
      <c r="T531" s="24"/>
      <c r="U531" s="24">
        <v>511</v>
      </c>
      <c r="V531" s="33">
        <f t="shared" si="104"/>
        <v>0.71800000000000042</v>
      </c>
      <c r="W531" s="35">
        <f t="shared" si="107"/>
        <v>120.47641992762306</v>
      </c>
      <c r="X531" s="28" t="str">
        <f t="shared" si="108"/>
        <v>YES</v>
      </c>
      <c r="Y531" s="24" t="str">
        <f t="shared" si="109"/>
        <v xml:space="preserve"> </v>
      </c>
      <c r="Z531" s="24"/>
      <c r="AA531" s="24">
        <v>511</v>
      </c>
      <c r="AB531" s="33">
        <f t="shared" si="105"/>
        <v>0.71800000000000042</v>
      </c>
      <c r="AC531" s="35">
        <f t="shared" si="110"/>
        <v>157.97556526418467</v>
      </c>
      <c r="AD531" s="28" t="str">
        <f t="shared" si="111"/>
        <v>YES</v>
      </c>
      <c r="AE531" s="24" t="str">
        <f t="shared" si="112"/>
        <v xml:space="preserve"> </v>
      </c>
    </row>
    <row r="532" spans="2:31">
      <c r="B532" s="3"/>
      <c r="C532" s="3"/>
      <c r="D532" s="3"/>
      <c r="F532" s="3"/>
      <c r="G532" s="3"/>
      <c r="H532" s="3"/>
      <c r="J532" s="24"/>
      <c r="K532" s="24"/>
      <c r="L532" s="24"/>
      <c r="M532" s="24"/>
      <c r="N532" s="24"/>
      <c r="O532" s="24">
        <v>512</v>
      </c>
      <c r="P532" s="33">
        <f t="shared" si="103"/>
        <v>0.71900000000000042</v>
      </c>
      <c r="Q532" s="35">
        <f t="shared" si="113"/>
        <v>157.83796629473142</v>
      </c>
      <c r="R532" s="28" t="str">
        <f t="shared" si="106"/>
        <v>YES</v>
      </c>
      <c r="S532" s="24" t="str">
        <f t="shared" si="114"/>
        <v xml:space="preserve"> </v>
      </c>
      <c r="T532" s="24"/>
      <c r="U532" s="24">
        <v>512</v>
      </c>
      <c r="V532" s="33">
        <f t="shared" si="104"/>
        <v>0.71900000000000042</v>
      </c>
      <c r="W532" s="35">
        <f t="shared" si="107"/>
        <v>120.29591170423791</v>
      </c>
      <c r="X532" s="28" t="str">
        <f t="shared" si="108"/>
        <v>YES</v>
      </c>
      <c r="Y532" s="24" t="str">
        <f t="shared" si="109"/>
        <v xml:space="preserve"> </v>
      </c>
      <c r="Z532" s="24"/>
      <c r="AA532" s="24">
        <v>512</v>
      </c>
      <c r="AB532" s="33">
        <f t="shared" si="105"/>
        <v>0.71900000000000042</v>
      </c>
      <c r="AC532" s="35">
        <f t="shared" si="110"/>
        <v>157.83796629473142</v>
      </c>
      <c r="AD532" s="28" t="str">
        <f t="shared" si="111"/>
        <v>YES</v>
      </c>
      <c r="AE532" s="24" t="str">
        <f t="shared" si="112"/>
        <v xml:space="preserve"> </v>
      </c>
    </row>
    <row r="533" spans="2:31">
      <c r="B533" s="3"/>
      <c r="C533" s="3"/>
      <c r="D533" s="3"/>
      <c r="F533" s="3"/>
      <c r="G533" s="3"/>
      <c r="H533" s="3"/>
      <c r="J533" s="24"/>
      <c r="K533" s="24"/>
      <c r="L533" s="24"/>
      <c r="M533" s="24"/>
      <c r="N533" s="24"/>
      <c r="O533" s="24">
        <v>513</v>
      </c>
      <c r="P533" s="33">
        <f t="shared" ref="P533:P596" si="115">P532+0.001</f>
        <v>0.72000000000000042</v>
      </c>
      <c r="Q533" s="35">
        <f t="shared" si="113"/>
        <v>157.70077354601912</v>
      </c>
      <c r="R533" s="28" t="str">
        <f t="shared" si="106"/>
        <v>YES</v>
      </c>
      <c r="S533" s="24" t="str">
        <f t="shared" si="114"/>
        <v xml:space="preserve"> </v>
      </c>
      <c r="T533" s="24"/>
      <c r="U533" s="24">
        <v>513</v>
      </c>
      <c r="V533" s="33">
        <f t="shared" ref="V533:V596" si="116">V532+0.001</f>
        <v>0.72000000000000042</v>
      </c>
      <c r="W533" s="35">
        <f t="shared" si="107"/>
        <v>120.11584724364513</v>
      </c>
      <c r="X533" s="28" t="str">
        <f t="shared" si="108"/>
        <v>YES</v>
      </c>
      <c r="Y533" s="24" t="str">
        <f t="shared" si="109"/>
        <v xml:space="preserve"> </v>
      </c>
      <c r="Z533" s="24"/>
      <c r="AA533" s="24">
        <v>513</v>
      </c>
      <c r="AB533" s="33">
        <f t="shared" ref="AB533:AB596" si="117">AB532+0.001</f>
        <v>0.72000000000000042</v>
      </c>
      <c r="AC533" s="35">
        <f t="shared" si="110"/>
        <v>157.70077354601912</v>
      </c>
      <c r="AD533" s="28" t="str">
        <f t="shared" si="111"/>
        <v>YES</v>
      </c>
      <c r="AE533" s="24" t="str">
        <f t="shared" si="112"/>
        <v xml:space="preserve"> </v>
      </c>
    </row>
    <row r="534" spans="2:31">
      <c r="B534" s="3"/>
      <c r="C534" s="3"/>
      <c r="D534" s="3"/>
      <c r="F534" s="3"/>
      <c r="G534" s="3"/>
      <c r="H534" s="3"/>
      <c r="J534" s="24"/>
      <c r="K534" s="24"/>
      <c r="L534" s="24"/>
      <c r="M534" s="24"/>
      <c r="N534" s="24"/>
      <c r="O534" s="24">
        <v>514</v>
      </c>
      <c r="P534" s="33">
        <f t="shared" si="115"/>
        <v>0.72100000000000042</v>
      </c>
      <c r="Q534" s="35">
        <f t="shared" si="113"/>
        <v>157.56398496368783</v>
      </c>
      <c r="R534" s="28" t="str">
        <f t="shared" si="106"/>
        <v>YES</v>
      </c>
      <c r="S534" s="24" t="str">
        <f t="shared" si="114"/>
        <v xml:space="preserve"> </v>
      </c>
      <c r="T534" s="24"/>
      <c r="U534" s="24">
        <v>514</v>
      </c>
      <c r="V534" s="33">
        <f t="shared" si="116"/>
        <v>0.72100000000000042</v>
      </c>
      <c r="W534" s="35">
        <f t="shared" si="107"/>
        <v>119.93622453435654</v>
      </c>
      <c r="X534" s="28" t="str">
        <f t="shared" si="108"/>
        <v>YES</v>
      </c>
      <c r="Y534" s="24" t="str">
        <f t="shared" si="109"/>
        <v xml:space="preserve"> </v>
      </c>
      <c r="Z534" s="24"/>
      <c r="AA534" s="24">
        <v>514</v>
      </c>
      <c r="AB534" s="33">
        <f t="shared" si="117"/>
        <v>0.72100000000000042</v>
      </c>
      <c r="AC534" s="35">
        <f t="shared" si="110"/>
        <v>157.56398496368783</v>
      </c>
      <c r="AD534" s="28" t="str">
        <f t="shared" si="111"/>
        <v>YES</v>
      </c>
      <c r="AE534" s="24" t="str">
        <f t="shared" si="112"/>
        <v xml:space="preserve"> </v>
      </c>
    </row>
    <row r="535" spans="2:31">
      <c r="B535" s="3"/>
      <c r="C535" s="3"/>
      <c r="D535" s="3"/>
      <c r="F535" s="3"/>
      <c r="G535" s="3"/>
      <c r="H535" s="3"/>
      <c r="J535" s="24"/>
      <c r="K535" s="24"/>
      <c r="L535" s="24"/>
      <c r="M535" s="24"/>
      <c r="N535" s="24"/>
      <c r="O535" s="24">
        <v>515</v>
      </c>
      <c r="P535" s="33">
        <f t="shared" si="115"/>
        <v>0.72200000000000042</v>
      </c>
      <c r="Q535" s="35">
        <f t="shared" si="113"/>
        <v>157.42759850432702</v>
      </c>
      <c r="R535" s="28" t="str">
        <f t="shared" si="106"/>
        <v>YES</v>
      </c>
      <c r="S535" s="24" t="str">
        <f t="shared" si="114"/>
        <v xml:space="preserve"> </v>
      </c>
      <c r="T535" s="24"/>
      <c r="U535" s="24">
        <v>515</v>
      </c>
      <c r="V535" s="33">
        <f t="shared" si="116"/>
        <v>0.72200000000000042</v>
      </c>
      <c r="W535" s="35">
        <f t="shared" si="107"/>
        <v>119.75704157579574</v>
      </c>
      <c r="X535" s="28" t="str">
        <f t="shared" si="108"/>
        <v>YES</v>
      </c>
      <c r="Y535" s="24" t="str">
        <f t="shared" si="109"/>
        <v xml:space="preserve"> </v>
      </c>
      <c r="Z535" s="24"/>
      <c r="AA535" s="24">
        <v>515</v>
      </c>
      <c r="AB535" s="33">
        <f t="shared" si="117"/>
        <v>0.72200000000000042</v>
      </c>
      <c r="AC535" s="35">
        <f t="shared" si="110"/>
        <v>157.42759850432702</v>
      </c>
      <c r="AD535" s="28" t="str">
        <f t="shared" si="111"/>
        <v>YES</v>
      </c>
      <c r="AE535" s="24" t="str">
        <f t="shared" si="112"/>
        <v xml:space="preserve"> </v>
      </c>
    </row>
    <row r="536" spans="2:31">
      <c r="B536" s="3"/>
      <c r="C536" s="3"/>
      <c r="D536" s="3"/>
      <c r="F536" s="3"/>
      <c r="G536" s="3"/>
      <c r="H536" s="3"/>
      <c r="J536" s="24"/>
      <c r="K536" s="24"/>
      <c r="L536" s="24"/>
      <c r="M536" s="24"/>
      <c r="N536" s="24"/>
      <c r="O536" s="24">
        <v>516</v>
      </c>
      <c r="P536" s="33">
        <f t="shared" si="115"/>
        <v>0.72300000000000042</v>
      </c>
      <c r="Q536" s="35">
        <f t="shared" si="113"/>
        <v>157.29161213540021</v>
      </c>
      <c r="R536" s="28" t="str">
        <f t="shared" si="106"/>
        <v>YES</v>
      </c>
      <c r="S536" s="24" t="str">
        <f t="shared" si="114"/>
        <v xml:space="preserve"> </v>
      </c>
      <c r="T536" s="24"/>
      <c r="U536" s="24">
        <v>516</v>
      </c>
      <c r="V536" s="33">
        <f t="shared" si="116"/>
        <v>0.72300000000000042</v>
      </c>
      <c r="W536" s="35">
        <f t="shared" si="107"/>
        <v>119.57829637822273</v>
      </c>
      <c r="X536" s="28" t="str">
        <f t="shared" si="108"/>
        <v>YES</v>
      </c>
      <c r="Y536" s="24" t="str">
        <f t="shared" si="109"/>
        <v xml:space="preserve"> </v>
      </c>
      <c r="Z536" s="24"/>
      <c r="AA536" s="24">
        <v>516</v>
      </c>
      <c r="AB536" s="33">
        <f t="shared" si="117"/>
        <v>0.72300000000000042</v>
      </c>
      <c r="AC536" s="35">
        <f t="shared" si="110"/>
        <v>157.29161213540021</v>
      </c>
      <c r="AD536" s="28" t="str">
        <f t="shared" si="111"/>
        <v>YES</v>
      </c>
      <c r="AE536" s="24" t="str">
        <f t="shared" si="112"/>
        <v xml:space="preserve"> </v>
      </c>
    </row>
    <row r="537" spans="2:31">
      <c r="B537" s="3"/>
      <c r="C537" s="3"/>
      <c r="D537" s="3"/>
      <c r="F537" s="3"/>
      <c r="G537" s="3"/>
      <c r="H537" s="3"/>
      <c r="J537" s="24"/>
      <c r="K537" s="24"/>
      <c r="L537" s="24"/>
      <c r="M537" s="24"/>
      <c r="N537" s="24"/>
      <c r="O537" s="24">
        <v>517</v>
      </c>
      <c r="P537" s="33">
        <f t="shared" si="115"/>
        <v>0.72400000000000042</v>
      </c>
      <c r="Q537" s="35">
        <f t="shared" si="113"/>
        <v>157.15602383517006</v>
      </c>
      <c r="R537" s="28" t="str">
        <f t="shared" si="106"/>
        <v>YES</v>
      </c>
      <c r="S537" s="24" t="str">
        <f t="shared" si="114"/>
        <v xml:space="preserve"> </v>
      </c>
      <c r="T537" s="24"/>
      <c r="U537" s="24">
        <v>517</v>
      </c>
      <c r="V537" s="33">
        <f t="shared" si="116"/>
        <v>0.72400000000000042</v>
      </c>
      <c r="W537" s="35">
        <f t="shared" si="107"/>
        <v>119.39998696265899</v>
      </c>
      <c r="X537" s="28" t="str">
        <f t="shared" si="108"/>
        <v>YES</v>
      </c>
      <c r="Y537" s="24" t="str">
        <f t="shared" si="109"/>
        <v xml:space="preserve"> </v>
      </c>
      <c r="Z537" s="24"/>
      <c r="AA537" s="24">
        <v>517</v>
      </c>
      <c r="AB537" s="33">
        <f t="shared" si="117"/>
        <v>0.72400000000000042</v>
      </c>
      <c r="AC537" s="35">
        <f t="shared" si="110"/>
        <v>157.15602383517006</v>
      </c>
      <c r="AD537" s="28" t="str">
        <f t="shared" si="111"/>
        <v>YES</v>
      </c>
      <c r="AE537" s="24" t="str">
        <f t="shared" si="112"/>
        <v xml:space="preserve"> </v>
      </c>
    </row>
    <row r="538" spans="2:31">
      <c r="B538" s="3"/>
      <c r="C538" s="3"/>
      <c r="D538" s="3"/>
      <c r="F538" s="3"/>
      <c r="G538" s="3"/>
      <c r="H538" s="3"/>
      <c r="J538" s="24"/>
      <c r="K538" s="24"/>
      <c r="L538" s="24"/>
      <c r="M538" s="24"/>
      <c r="N538" s="24"/>
      <c r="O538" s="24">
        <v>518</v>
      </c>
      <c r="P538" s="33">
        <f t="shared" si="115"/>
        <v>0.72500000000000042</v>
      </c>
      <c r="Q538" s="35">
        <f t="shared" si="113"/>
        <v>157.02083159262406</v>
      </c>
      <c r="R538" s="28" t="str">
        <f t="shared" si="106"/>
        <v>YES</v>
      </c>
      <c r="S538" s="24" t="str">
        <f t="shared" si="114"/>
        <v xml:space="preserve"> </v>
      </c>
      <c r="T538" s="24"/>
      <c r="U538" s="24">
        <v>518</v>
      </c>
      <c r="V538" s="33">
        <f t="shared" si="116"/>
        <v>0.72500000000000042</v>
      </c>
      <c r="W538" s="35">
        <f t="shared" si="107"/>
        <v>119.22211136081313</v>
      </c>
      <c r="X538" s="28" t="str">
        <f t="shared" si="108"/>
        <v>YES</v>
      </c>
      <c r="Y538" s="24" t="str">
        <f t="shared" si="109"/>
        <v xml:space="preserve"> </v>
      </c>
      <c r="Z538" s="24"/>
      <c r="AA538" s="24">
        <v>518</v>
      </c>
      <c r="AB538" s="33">
        <f t="shared" si="117"/>
        <v>0.72500000000000042</v>
      </c>
      <c r="AC538" s="35">
        <f t="shared" si="110"/>
        <v>157.02083159262406</v>
      </c>
      <c r="AD538" s="28" t="str">
        <f t="shared" si="111"/>
        <v>YES</v>
      </c>
      <c r="AE538" s="24" t="str">
        <f t="shared" si="112"/>
        <v xml:space="preserve"> </v>
      </c>
    </row>
    <row r="539" spans="2:31">
      <c r="B539" s="3"/>
      <c r="C539" s="3"/>
      <c r="D539" s="3"/>
      <c r="F539" s="3"/>
      <c r="G539" s="3"/>
      <c r="H539" s="3"/>
      <c r="J539" s="24"/>
      <c r="K539" s="24"/>
      <c r="L539" s="24"/>
      <c r="M539" s="24"/>
      <c r="N539" s="24"/>
      <c r="O539" s="24">
        <v>519</v>
      </c>
      <c r="P539" s="33">
        <f t="shared" si="115"/>
        <v>0.72600000000000042</v>
      </c>
      <c r="Q539" s="35">
        <f t="shared" si="113"/>
        <v>156.8860334074011</v>
      </c>
      <c r="R539" s="28" t="str">
        <f t="shared" si="106"/>
        <v>YES</v>
      </c>
      <c r="S539" s="24" t="str">
        <f t="shared" si="114"/>
        <v xml:space="preserve"> </v>
      </c>
      <c r="T539" s="24"/>
      <c r="U539" s="24">
        <v>519</v>
      </c>
      <c r="V539" s="33">
        <f t="shared" si="116"/>
        <v>0.72600000000000042</v>
      </c>
      <c r="W539" s="35">
        <f t="shared" si="107"/>
        <v>119.04466761500736</v>
      </c>
      <c r="X539" s="28" t="str">
        <f t="shared" si="108"/>
        <v>YES</v>
      </c>
      <c r="Y539" s="24" t="str">
        <f t="shared" si="109"/>
        <v xml:space="preserve"> </v>
      </c>
      <c r="Z539" s="24"/>
      <c r="AA539" s="24">
        <v>519</v>
      </c>
      <c r="AB539" s="33">
        <f t="shared" si="117"/>
        <v>0.72600000000000042</v>
      </c>
      <c r="AC539" s="35">
        <f t="shared" si="110"/>
        <v>156.8860334074011</v>
      </c>
      <c r="AD539" s="28" t="str">
        <f t="shared" si="111"/>
        <v>YES</v>
      </c>
      <c r="AE539" s="24" t="str">
        <f t="shared" si="112"/>
        <v xml:space="preserve"> </v>
      </c>
    </row>
    <row r="540" spans="2:31">
      <c r="B540" s="3"/>
      <c r="C540" s="3"/>
      <c r="D540" s="3"/>
      <c r="F540" s="3"/>
      <c r="G540" s="3"/>
      <c r="H540" s="3"/>
      <c r="J540" s="24"/>
      <c r="K540" s="24"/>
      <c r="L540" s="24"/>
      <c r="M540" s="24"/>
      <c r="N540" s="24"/>
      <c r="O540" s="24">
        <v>520</v>
      </c>
      <c r="P540" s="33">
        <f t="shared" si="115"/>
        <v>0.72700000000000042</v>
      </c>
      <c r="Q540" s="35">
        <f t="shared" si="113"/>
        <v>156.75162728971821</v>
      </c>
      <c r="R540" s="28" t="str">
        <f t="shared" si="106"/>
        <v>YES</v>
      </c>
      <c r="S540" s="24" t="str">
        <f t="shared" si="114"/>
        <v xml:space="preserve"> </v>
      </c>
      <c r="T540" s="24"/>
      <c r="U540" s="24">
        <v>520</v>
      </c>
      <c r="V540" s="33">
        <f t="shared" si="116"/>
        <v>0.72700000000000042</v>
      </c>
      <c r="W540" s="35">
        <f t="shared" si="107"/>
        <v>118.86765377810433</v>
      </c>
      <c r="X540" s="28" t="str">
        <f t="shared" si="108"/>
        <v>YES</v>
      </c>
      <c r="Y540" s="24" t="str">
        <f t="shared" si="109"/>
        <v xml:space="preserve"> </v>
      </c>
      <c r="Z540" s="24"/>
      <c r="AA540" s="24">
        <v>520</v>
      </c>
      <c r="AB540" s="33">
        <f t="shared" si="117"/>
        <v>0.72700000000000042</v>
      </c>
      <c r="AC540" s="35">
        <f t="shared" si="110"/>
        <v>156.75162728971821</v>
      </c>
      <c r="AD540" s="28" t="str">
        <f t="shared" si="111"/>
        <v>YES</v>
      </c>
      <c r="AE540" s="24" t="str">
        <f t="shared" si="112"/>
        <v xml:space="preserve"> </v>
      </c>
    </row>
    <row r="541" spans="2:31">
      <c r="B541" s="3"/>
      <c r="C541" s="3"/>
      <c r="D541" s="3"/>
      <c r="F541" s="3"/>
      <c r="G541" s="3"/>
      <c r="H541" s="3"/>
      <c r="J541" s="24"/>
      <c r="K541" s="24"/>
      <c r="L541" s="24"/>
      <c r="M541" s="24"/>
      <c r="N541" s="24"/>
      <c r="O541" s="24">
        <v>521</v>
      </c>
      <c r="P541" s="33">
        <f t="shared" si="115"/>
        <v>0.72800000000000042</v>
      </c>
      <c r="Q541" s="35">
        <f t="shared" si="113"/>
        <v>156.61761126029836</v>
      </c>
      <c r="R541" s="28" t="str">
        <f t="shared" si="106"/>
        <v>YES</v>
      </c>
      <c r="S541" s="24" t="str">
        <f t="shared" si="114"/>
        <v xml:space="preserve"> </v>
      </c>
      <c r="T541" s="24"/>
      <c r="U541" s="24">
        <v>521</v>
      </c>
      <c r="V541" s="33">
        <f t="shared" si="116"/>
        <v>0.72800000000000042</v>
      </c>
      <c r="W541" s="35">
        <f t="shared" si="107"/>
        <v>118.69106791343468</v>
      </c>
      <c r="X541" s="28" t="str">
        <f t="shared" si="108"/>
        <v>YES</v>
      </c>
      <c r="Y541" s="24" t="str">
        <f t="shared" si="109"/>
        <v xml:space="preserve"> </v>
      </c>
      <c r="Z541" s="24"/>
      <c r="AA541" s="24">
        <v>521</v>
      </c>
      <c r="AB541" s="33">
        <f t="shared" si="117"/>
        <v>0.72800000000000042</v>
      </c>
      <c r="AC541" s="35">
        <f t="shared" si="110"/>
        <v>156.61761126029836</v>
      </c>
      <c r="AD541" s="28" t="str">
        <f t="shared" si="111"/>
        <v>YES</v>
      </c>
      <c r="AE541" s="24" t="str">
        <f t="shared" si="112"/>
        <v xml:space="preserve"> </v>
      </c>
    </row>
    <row r="542" spans="2:31">
      <c r="B542" s="3"/>
      <c r="C542" s="3"/>
      <c r="D542" s="3"/>
      <c r="F542" s="3"/>
      <c r="G542" s="3"/>
      <c r="H542" s="3"/>
      <c r="J542" s="24"/>
      <c r="K542" s="24"/>
      <c r="L542" s="24"/>
      <c r="M542" s="24"/>
      <c r="N542" s="24"/>
      <c r="O542" s="24">
        <v>522</v>
      </c>
      <c r="P542" s="33">
        <f t="shared" si="115"/>
        <v>0.72900000000000043</v>
      </c>
      <c r="Q542" s="35">
        <f t="shared" si="113"/>
        <v>156.48398335029859</v>
      </c>
      <c r="R542" s="28" t="str">
        <f t="shared" si="106"/>
        <v>YES</v>
      </c>
      <c r="S542" s="24" t="str">
        <f t="shared" si="114"/>
        <v xml:space="preserve"> </v>
      </c>
      <c r="T542" s="24"/>
      <c r="U542" s="24">
        <v>522</v>
      </c>
      <c r="V542" s="33">
        <f t="shared" si="116"/>
        <v>0.72900000000000043</v>
      </c>
      <c r="W542" s="35">
        <f t="shared" si="107"/>
        <v>118.5149080947253</v>
      </c>
      <c r="X542" s="28" t="str">
        <f t="shared" si="108"/>
        <v>YES</v>
      </c>
      <c r="Y542" s="24" t="str">
        <f t="shared" si="109"/>
        <v xml:space="preserve"> </v>
      </c>
      <c r="Z542" s="24"/>
      <c r="AA542" s="24">
        <v>522</v>
      </c>
      <c r="AB542" s="33">
        <f t="shared" si="117"/>
        <v>0.72900000000000043</v>
      </c>
      <c r="AC542" s="35">
        <f t="shared" si="110"/>
        <v>156.48398335029859</v>
      </c>
      <c r="AD542" s="28" t="str">
        <f t="shared" si="111"/>
        <v>YES</v>
      </c>
      <c r="AE542" s="24" t="str">
        <f t="shared" si="112"/>
        <v xml:space="preserve"> </v>
      </c>
    </row>
    <row r="543" spans="2:31">
      <c r="B543" s="3"/>
      <c r="C543" s="3"/>
      <c r="D543" s="3"/>
      <c r="F543" s="3"/>
      <c r="G543" s="3"/>
      <c r="H543" s="3"/>
      <c r="J543" s="24"/>
      <c r="K543" s="24"/>
      <c r="L543" s="24"/>
      <c r="M543" s="24"/>
      <c r="N543" s="24"/>
      <c r="O543" s="24">
        <v>523</v>
      </c>
      <c r="P543" s="33">
        <f t="shared" si="115"/>
        <v>0.73000000000000043</v>
      </c>
      <c r="Q543" s="35">
        <f t="shared" si="113"/>
        <v>156.3507416012387</v>
      </c>
      <c r="R543" s="28" t="str">
        <f t="shared" si="106"/>
        <v>YES</v>
      </c>
      <c r="S543" s="24" t="str">
        <f t="shared" si="114"/>
        <v xml:space="preserve"> </v>
      </c>
      <c r="T543" s="24"/>
      <c r="U543" s="24">
        <v>523</v>
      </c>
      <c r="V543" s="33">
        <f t="shared" si="116"/>
        <v>0.73000000000000043</v>
      </c>
      <c r="W543" s="35">
        <f t="shared" si="107"/>
        <v>118.3391724060279</v>
      </c>
      <c r="X543" s="28" t="str">
        <f t="shared" si="108"/>
        <v>YES</v>
      </c>
      <c r="Y543" s="24" t="str">
        <f t="shared" si="109"/>
        <v xml:space="preserve"> </v>
      </c>
      <c r="Z543" s="24"/>
      <c r="AA543" s="24">
        <v>523</v>
      </c>
      <c r="AB543" s="33">
        <f t="shared" si="117"/>
        <v>0.73000000000000043</v>
      </c>
      <c r="AC543" s="35">
        <f t="shared" si="110"/>
        <v>156.3507416012387</v>
      </c>
      <c r="AD543" s="28" t="str">
        <f t="shared" si="111"/>
        <v>YES</v>
      </c>
      <c r="AE543" s="24" t="str">
        <f t="shared" si="112"/>
        <v xml:space="preserve"> </v>
      </c>
    </row>
    <row r="544" spans="2:31">
      <c r="B544" s="3"/>
      <c r="C544" s="3"/>
      <c r="D544" s="3"/>
      <c r="F544" s="3"/>
      <c r="G544" s="3"/>
      <c r="H544" s="3"/>
      <c r="J544" s="24"/>
      <c r="K544" s="24"/>
      <c r="L544" s="24"/>
      <c r="M544" s="24"/>
      <c r="N544" s="24"/>
      <c r="O544" s="24">
        <v>524</v>
      </c>
      <c r="P544" s="33">
        <f t="shared" si="115"/>
        <v>0.73100000000000043</v>
      </c>
      <c r="Q544" s="35">
        <f t="shared" si="113"/>
        <v>156.2178840649307</v>
      </c>
      <c r="R544" s="28" t="str">
        <f t="shared" si="106"/>
        <v>YES</v>
      </c>
      <c r="S544" s="24" t="str">
        <f t="shared" si="114"/>
        <v xml:space="preserve"> </v>
      </c>
      <c r="T544" s="24"/>
      <c r="U544" s="24">
        <v>524</v>
      </c>
      <c r="V544" s="33">
        <f t="shared" si="116"/>
        <v>0.73100000000000043</v>
      </c>
      <c r="W544" s="35">
        <f t="shared" si="107"/>
        <v>118.16385894164843</v>
      </c>
      <c r="X544" s="28" t="str">
        <f t="shared" si="108"/>
        <v>YES</v>
      </c>
      <c r="Y544" s="24" t="str">
        <f t="shared" si="109"/>
        <v xml:space="preserve"> </v>
      </c>
      <c r="Z544" s="24"/>
      <c r="AA544" s="24">
        <v>524</v>
      </c>
      <c r="AB544" s="33">
        <f t="shared" si="117"/>
        <v>0.73100000000000043</v>
      </c>
      <c r="AC544" s="35">
        <f t="shared" si="110"/>
        <v>156.2178840649307</v>
      </c>
      <c r="AD544" s="28" t="str">
        <f t="shared" si="111"/>
        <v>YES</v>
      </c>
      <c r="AE544" s="24" t="str">
        <f t="shared" si="112"/>
        <v xml:space="preserve"> </v>
      </c>
    </row>
    <row r="545" spans="2:31">
      <c r="B545" s="3"/>
      <c r="C545" s="3"/>
      <c r="D545" s="3"/>
      <c r="F545" s="3"/>
      <c r="G545" s="3"/>
      <c r="H545" s="3"/>
      <c r="J545" s="24"/>
      <c r="K545" s="24"/>
      <c r="L545" s="24"/>
      <c r="M545" s="24"/>
      <c r="N545" s="24"/>
      <c r="O545" s="24">
        <v>525</v>
      </c>
      <c r="P545" s="33">
        <f t="shared" si="115"/>
        <v>0.73200000000000043</v>
      </c>
      <c r="Q545" s="35">
        <f t="shared" si="113"/>
        <v>156.0854088034088</v>
      </c>
      <c r="R545" s="28" t="str">
        <f t="shared" si="106"/>
        <v>YES</v>
      </c>
      <c r="S545" s="24" t="str">
        <f t="shared" si="114"/>
        <v xml:space="preserve"> </v>
      </c>
      <c r="T545" s="24"/>
      <c r="U545" s="24">
        <v>525</v>
      </c>
      <c r="V545" s="33">
        <f t="shared" si="116"/>
        <v>0.73200000000000043</v>
      </c>
      <c r="W545" s="35">
        <f t="shared" si="107"/>
        <v>117.98896580607698</v>
      </c>
      <c r="X545" s="28" t="str">
        <f t="shared" si="108"/>
        <v>YES</v>
      </c>
      <c r="Y545" s="24" t="str">
        <f t="shared" si="109"/>
        <v xml:space="preserve"> </v>
      </c>
      <c r="Z545" s="24"/>
      <c r="AA545" s="24">
        <v>525</v>
      </c>
      <c r="AB545" s="33">
        <f t="shared" si="117"/>
        <v>0.73200000000000043</v>
      </c>
      <c r="AC545" s="35">
        <f t="shared" si="110"/>
        <v>156.0854088034088</v>
      </c>
      <c r="AD545" s="28" t="str">
        <f t="shared" si="111"/>
        <v>YES</v>
      </c>
      <c r="AE545" s="24" t="str">
        <f t="shared" si="112"/>
        <v xml:space="preserve"> </v>
      </c>
    </row>
    <row r="546" spans="2:31">
      <c r="B546" s="3"/>
      <c r="C546" s="3"/>
      <c r="D546" s="3"/>
      <c r="F546" s="3"/>
      <c r="G546" s="3"/>
      <c r="H546" s="3"/>
      <c r="J546" s="24"/>
      <c r="K546" s="24"/>
      <c r="L546" s="24"/>
      <c r="M546" s="24"/>
      <c r="N546" s="24"/>
      <c r="O546" s="24">
        <v>526</v>
      </c>
      <c r="P546" s="33">
        <f t="shared" si="115"/>
        <v>0.73300000000000043</v>
      </c>
      <c r="Q546" s="35">
        <f t="shared" si="113"/>
        <v>155.9533138888597</v>
      </c>
      <c r="R546" s="28" t="str">
        <f t="shared" si="106"/>
        <v>YES</v>
      </c>
      <c r="S546" s="24" t="str">
        <f t="shared" si="114"/>
        <v xml:space="preserve"> </v>
      </c>
      <c r="T546" s="24"/>
      <c r="U546" s="24">
        <v>526</v>
      </c>
      <c r="V546" s="33">
        <f t="shared" si="116"/>
        <v>0.73300000000000043</v>
      </c>
      <c r="W546" s="35">
        <f t="shared" si="107"/>
        <v>117.81449111391817</v>
      </c>
      <c r="X546" s="28" t="str">
        <f t="shared" si="108"/>
        <v>YES</v>
      </c>
      <c r="Y546" s="24" t="str">
        <f t="shared" si="109"/>
        <v xml:space="preserve"> </v>
      </c>
      <c r="Z546" s="24"/>
      <c r="AA546" s="24">
        <v>526</v>
      </c>
      <c r="AB546" s="33">
        <f t="shared" si="117"/>
        <v>0.73300000000000043</v>
      </c>
      <c r="AC546" s="35">
        <f t="shared" si="110"/>
        <v>155.9533138888597</v>
      </c>
      <c r="AD546" s="28" t="str">
        <f t="shared" si="111"/>
        <v>YES</v>
      </c>
      <c r="AE546" s="24" t="str">
        <f t="shared" si="112"/>
        <v xml:space="preserve"> </v>
      </c>
    </row>
    <row r="547" spans="2:31">
      <c r="B547" s="3"/>
      <c r="C547" s="3"/>
      <c r="D547" s="3"/>
      <c r="F547" s="3"/>
      <c r="G547" s="3"/>
      <c r="H547" s="3"/>
      <c r="J547" s="24"/>
      <c r="K547" s="24"/>
      <c r="L547" s="24"/>
      <c r="M547" s="24"/>
      <c r="N547" s="24"/>
      <c r="O547" s="24">
        <v>527</v>
      </c>
      <c r="P547" s="33">
        <f t="shared" si="115"/>
        <v>0.73400000000000043</v>
      </c>
      <c r="Q547" s="35">
        <f t="shared" si="113"/>
        <v>155.82159740355394</v>
      </c>
      <c r="R547" s="28" t="str">
        <f t="shared" si="106"/>
        <v>YES</v>
      </c>
      <c r="S547" s="24" t="str">
        <f t="shared" si="114"/>
        <v xml:space="preserve"> </v>
      </c>
      <c r="T547" s="24"/>
      <c r="U547" s="24">
        <v>527</v>
      </c>
      <c r="V547" s="33">
        <f t="shared" si="116"/>
        <v>0.73400000000000043</v>
      </c>
      <c r="W547" s="35">
        <f t="shared" si="107"/>
        <v>117.6404329898223</v>
      </c>
      <c r="X547" s="28" t="str">
        <f t="shared" si="108"/>
        <v>YES</v>
      </c>
      <c r="Y547" s="24" t="str">
        <f t="shared" si="109"/>
        <v xml:space="preserve"> </v>
      </c>
      <c r="Z547" s="24"/>
      <c r="AA547" s="24">
        <v>527</v>
      </c>
      <c r="AB547" s="33">
        <f t="shared" si="117"/>
        <v>0.73400000000000043</v>
      </c>
      <c r="AC547" s="35">
        <f t="shared" si="110"/>
        <v>155.82159740355394</v>
      </c>
      <c r="AD547" s="28" t="str">
        <f t="shared" si="111"/>
        <v>YES</v>
      </c>
      <c r="AE547" s="24" t="str">
        <f t="shared" si="112"/>
        <v xml:space="preserve"> </v>
      </c>
    </row>
    <row r="548" spans="2:31">
      <c r="B548" s="3"/>
      <c r="C548" s="3"/>
      <c r="D548" s="3"/>
      <c r="F548" s="3"/>
      <c r="G548" s="3"/>
      <c r="H548" s="3"/>
      <c r="J548" s="24"/>
      <c r="K548" s="24"/>
      <c r="L548" s="24"/>
      <c r="M548" s="24"/>
      <c r="N548" s="24"/>
      <c r="O548" s="24">
        <v>528</v>
      </c>
      <c r="P548" s="33">
        <f t="shared" si="115"/>
        <v>0.73500000000000043</v>
      </c>
      <c r="Q548" s="35">
        <f t="shared" si="113"/>
        <v>155.69025743977738</v>
      </c>
      <c r="R548" s="28" t="str">
        <f t="shared" si="106"/>
        <v>YES</v>
      </c>
      <c r="S548" s="24" t="str">
        <f t="shared" si="114"/>
        <v xml:space="preserve"> </v>
      </c>
      <c r="T548" s="24"/>
      <c r="U548" s="24">
        <v>528</v>
      </c>
      <c r="V548" s="33">
        <f t="shared" si="116"/>
        <v>0.73500000000000043</v>
      </c>
      <c r="W548" s="35">
        <f t="shared" si="107"/>
        <v>117.46678956841687</v>
      </c>
      <c r="X548" s="28" t="str">
        <f t="shared" si="108"/>
        <v>YES</v>
      </c>
      <c r="Y548" s="24" t="str">
        <f t="shared" si="109"/>
        <v xml:space="preserve"> </v>
      </c>
      <c r="Z548" s="24"/>
      <c r="AA548" s="24">
        <v>528</v>
      </c>
      <c r="AB548" s="33">
        <f t="shared" si="117"/>
        <v>0.73500000000000043</v>
      </c>
      <c r="AC548" s="35">
        <f t="shared" si="110"/>
        <v>155.69025743977738</v>
      </c>
      <c r="AD548" s="28" t="str">
        <f t="shared" si="111"/>
        <v>YES</v>
      </c>
      <c r="AE548" s="24" t="str">
        <f t="shared" si="112"/>
        <v xml:space="preserve"> </v>
      </c>
    </row>
    <row r="549" spans="2:31">
      <c r="B549" s="3"/>
      <c r="C549" s="3"/>
      <c r="D549" s="3"/>
      <c r="F549" s="3"/>
      <c r="G549" s="3"/>
      <c r="H549" s="3"/>
      <c r="J549" s="24"/>
      <c r="K549" s="24"/>
      <c r="L549" s="24"/>
      <c r="M549" s="24"/>
      <c r="N549" s="24"/>
      <c r="O549" s="24">
        <v>529</v>
      </c>
      <c r="P549" s="33">
        <f t="shared" si="115"/>
        <v>0.73600000000000043</v>
      </c>
      <c r="Q549" s="35">
        <f t="shared" si="113"/>
        <v>155.5592920997635</v>
      </c>
      <c r="R549" s="28" t="str">
        <f t="shared" si="106"/>
        <v>YES</v>
      </c>
      <c r="S549" s="24" t="str">
        <f t="shared" si="114"/>
        <v xml:space="preserve"> </v>
      </c>
      <c r="T549" s="24"/>
      <c r="U549" s="24">
        <v>529</v>
      </c>
      <c r="V549" s="33">
        <f t="shared" si="116"/>
        <v>0.73600000000000043</v>
      </c>
      <c r="W549" s="35">
        <f t="shared" si="107"/>
        <v>117.29355899423877</v>
      </c>
      <c r="X549" s="28" t="str">
        <f t="shared" si="108"/>
        <v>YES</v>
      </c>
      <c r="Y549" s="24" t="str">
        <f t="shared" si="109"/>
        <v xml:space="preserve"> </v>
      </c>
      <c r="Z549" s="24"/>
      <c r="AA549" s="24">
        <v>529</v>
      </c>
      <c r="AB549" s="33">
        <f t="shared" si="117"/>
        <v>0.73600000000000043</v>
      </c>
      <c r="AC549" s="35">
        <f t="shared" si="110"/>
        <v>155.5592920997635</v>
      </c>
      <c r="AD549" s="28" t="str">
        <f t="shared" si="111"/>
        <v>YES</v>
      </c>
      <c r="AE549" s="24" t="str">
        <f t="shared" si="112"/>
        <v xml:space="preserve"> </v>
      </c>
    </row>
    <row r="550" spans="2:31">
      <c r="B550" s="3"/>
      <c r="C550" s="3"/>
      <c r="D550" s="3"/>
      <c r="F550" s="3"/>
      <c r="G550" s="3"/>
      <c r="H550" s="3"/>
      <c r="J550" s="24"/>
      <c r="K550" s="24"/>
      <c r="L550" s="24"/>
      <c r="M550" s="24"/>
      <c r="N550" s="24"/>
      <c r="O550" s="24">
        <v>530</v>
      </c>
      <c r="P550" s="33">
        <f t="shared" si="115"/>
        <v>0.73700000000000043</v>
      </c>
      <c r="Q550" s="35">
        <f t="shared" si="113"/>
        <v>155.42869949562598</v>
      </c>
      <c r="R550" s="28" t="str">
        <f t="shared" si="106"/>
        <v>YES</v>
      </c>
      <c r="S550" s="24" t="str">
        <f t="shared" si="114"/>
        <v xml:space="preserve"> </v>
      </c>
      <c r="T550" s="24"/>
      <c r="U550" s="24">
        <v>530</v>
      </c>
      <c r="V550" s="33">
        <f t="shared" si="116"/>
        <v>0.73700000000000043</v>
      </c>
      <c r="W550" s="35">
        <f t="shared" si="107"/>
        <v>117.12073942166697</v>
      </c>
      <c r="X550" s="28" t="str">
        <f t="shared" si="108"/>
        <v>YES</v>
      </c>
      <c r="Y550" s="24" t="str">
        <f t="shared" si="109"/>
        <v xml:space="preserve"> </v>
      </c>
      <c r="Z550" s="24"/>
      <c r="AA550" s="24">
        <v>530</v>
      </c>
      <c r="AB550" s="33">
        <f t="shared" si="117"/>
        <v>0.73700000000000043</v>
      </c>
      <c r="AC550" s="35">
        <f t="shared" si="110"/>
        <v>155.42869949562598</v>
      </c>
      <c r="AD550" s="28" t="str">
        <f t="shared" si="111"/>
        <v>YES</v>
      </c>
      <c r="AE550" s="24" t="str">
        <f t="shared" si="112"/>
        <v xml:space="preserve"> </v>
      </c>
    </row>
    <row r="551" spans="2:31">
      <c r="B551" s="3"/>
      <c r="C551" s="3"/>
      <c r="D551" s="3"/>
      <c r="F551" s="3"/>
      <c r="G551" s="3"/>
      <c r="H551" s="3"/>
      <c r="J551" s="24"/>
      <c r="K551" s="24"/>
      <c r="L551" s="24"/>
      <c r="M551" s="24"/>
      <c r="N551" s="24"/>
      <c r="O551" s="24">
        <v>531</v>
      </c>
      <c r="P551" s="33">
        <f t="shared" si="115"/>
        <v>0.73800000000000043</v>
      </c>
      <c r="Q551" s="35">
        <f t="shared" si="113"/>
        <v>155.2984777492922</v>
      </c>
      <c r="R551" s="28" t="str">
        <f t="shared" si="106"/>
        <v>YES</v>
      </c>
      <c r="S551" s="24" t="str">
        <f t="shared" si="114"/>
        <v xml:space="preserve"> </v>
      </c>
      <c r="T551" s="24"/>
      <c r="U551" s="24">
        <v>531</v>
      </c>
      <c r="V551" s="33">
        <f t="shared" si="116"/>
        <v>0.73800000000000043</v>
      </c>
      <c r="W551" s="35">
        <f t="shared" si="107"/>
        <v>116.94832901485577</v>
      </c>
      <c r="X551" s="28" t="str">
        <f t="shared" si="108"/>
        <v>YES</v>
      </c>
      <c r="Y551" s="24" t="str">
        <f t="shared" si="109"/>
        <v xml:space="preserve"> </v>
      </c>
      <c r="Z551" s="24"/>
      <c r="AA551" s="24">
        <v>531</v>
      </c>
      <c r="AB551" s="33">
        <f t="shared" si="117"/>
        <v>0.73800000000000043</v>
      </c>
      <c r="AC551" s="35">
        <f t="shared" si="110"/>
        <v>155.2984777492922</v>
      </c>
      <c r="AD551" s="28" t="str">
        <f t="shared" si="111"/>
        <v>YES</v>
      </c>
      <c r="AE551" s="24" t="str">
        <f t="shared" si="112"/>
        <v xml:space="preserve"> </v>
      </c>
    </row>
    <row r="552" spans="2:31">
      <c r="B552" s="3"/>
      <c r="C552" s="3"/>
      <c r="D552" s="3"/>
      <c r="F552" s="3"/>
      <c r="G552" s="3"/>
      <c r="H552" s="3"/>
      <c r="J552" s="24"/>
      <c r="K552" s="24"/>
      <c r="L552" s="24"/>
      <c r="M552" s="24"/>
      <c r="N552" s="24"/>
      <c r="O552" s="24">
        <v>532</v>
      </c>
      <c r="P552" s="33">
        <f t="shared" si="115"/>
        <v>0.73900000000000043</v>
      </c>
      <c r="Q552" s="35">
        <f t="shared" si="113"/>
        <v>155.16862499243697</v>
      </c>
      <c r="R552" s="28" t="str">
        <f t="shared" si="106"/>
        <v>YES</v>
      </c>
      <c r="S552" s="24" t="str">
        <f t="shared" si="114"/>
        <v xml:space="preserve"> </v>
      </c>
      <c r="T552" s="24"/>
      <c r="U552" s="24">
        <v>532</v>
      </c>
      <c r="V552" s="33">
        <f t="shared" si="116"/>
        <v>0.73900000000000043</v>
      </c>
      <c r="W552" s="35">
        <f t="shared" si="107"/>
        <v>116.7763259476687</v>
      </c>
      <c r="X552" s="28" t="str">
        <f t="shared" si="108"/>
        <v>YES</v>
      </c>
      <c r="Y552" s="24" t="str">
        <f t="shared" si="109"/>
        <v xml:space="preserve"> </v>
      </c>
      <c r="Z552" s="24"/>
      <c r="AA552" s="24">
        <v>532</v>
      </c>
      <c r="AB552" s="33">
        <f t="shared" si="117"/>
        <v>0.73900000000000043</v>
      </c>
      <c r="AC552" s="35">
        <f t="shared" si="110"/>
        <v>155.16862499243697</v>
      </c>
      <c r="AD552" s="28" t="str">
        <f t="shared" si="111"/>
        <v>YES</v>
      </c>
      <c r="AE552" s="24" t="str">
        <f t="shared" si="112"/>
        <v xml:space="preserve"> </v>
      </c>
    </row>
    <row r="553" spans="2:31">
      <c r="B553" s="3"/>
      <c r="C553" s="3"/>
      <c r="D553" s="3"/>
      <c r="F553" s="3"/>
      <c r="G553" s="3"/>
      <c r="H553" s="3"/>
      <c r="J553" s="24"/>
      <c r="K553" s="24"/>
      <c r="L553" s="24"/>
      <c r="M553" s="24"/>
      <c r="N553" s="24"/>
      <c r="O553" s="24">
        <v>533</v>
      </c>
      <c r="P553" s="33">
        <f t="shared" si="115"/>
        <v>0.74000000000000044</v>
      </c>
      <c r="Q553" s="35">
        <f t="shared" si="113"/>
        <v>155.03913936641698</v>
      </c>
      <c r="R553" s="28" t="str">
        <f t="shared" si="106"/>
        <v>YES</v>
      </c>
      <c r="S553" s="24" t="str">
        <f t="shared" si="114"/>
        <v xml:space="preserve"> </v>
      </c>
      <c r="T553" s="24"/>
      <c r="U553" s="24">
        <v>533</v>
      </c>
      <c r="V553" s="33">
        <f t="shared" si="116"/>
        <v>0.74000000000000044</v>
      </c>
      <c r="W553" s="35">
        <f t="shared" si="107"/>
        <v>116.60472840361267</v>
      </c>
      <c r="X553" s="28" t="str">
        <f t="shared" si="108"/>
        <v>YES</v>
      </c>
      <c r="Y553" s="24" t="str">
        <f t="shared" si="109"/>
        <v xml:space="preserve"> </v>
      </c>
      <c r="Z553" s="24"/>
      <c r="AA553" s="24">
        <v>533</v>
      </c>
      <c r="AB553" s="33">
        <f t="shared" si="117"/>
        <v>0.74000000000000044</v>
      </c>
      <c r="AC553" s="35">
        <f t="shared" si="110"/>
        <v>155.03913936641698</v>
      </c>
      <c r="AD553" s="28" t="str">
        <f t="shared" si="111"/>
        <v>YES</v>
      </c>
      <c r="AE553" s="24" t="str">
        <f t="shared" si="112"/>
        <v xml:space="preserve"> </v>
      </c>
    </row>
    <row r="554" spans="2:31">
      <c r="B554" s="3"/>
      <c r="C554" s="3"/>
      <c r="D554" s="3"/>
      <c r="F554" s="3"/>
      <c r="G554" s="3"/>
      <c r="H554" s="3"/>
      <c r="J554" s="24"/>
      <c r="K554" s="24"/>
      <c r="L554" s="24"/>
      <c r="M554" s="24"/>
      <c r="N554" s="24"/>
      <c r="O554" s="24">
        <v>534</v>
      </c>
      <c r="P554" s="33">
        <f t="shared" si="115"/>
        <v>0.74100000000000044</v>
      </c>
      <c r="Q554" s="35">
        <f t="shared" si="113"/>
        <v>154.91001902220555</v>
      </c>
      <c r="R554" s="28" t="str">
        <f t="shared" si="106"/>
        <v>YES</v>
      </c>
      <c r="S554" s="24" t="str">
        <f t="shared" si="114"/>
        <v xml:space="preserve"> </v>
      </c>
      <c r="T554" s="24"/>
      <c r="U554" s="24">
        <v>534</v>
      </c>
      <c r="V554" s="33">
        <f t="shared" si="116"/>
        <v>0.74100000000000044</v>
      </c>
      <c r="W554" s="35">
        <f t="shared" si="107"/>
        <v>116.43353457577301</v>
      </c>
      <c r="X554" s="28" t="str">
        <f t="shared" si="108"/>
        <v>YES</v>
      </c>
      <c r="Y554" s="24" t="str">
        <f t="shared" si="109"/>
        <v xml:space="preserve"> </v>
      </c>
      <c r="Z554" s="24"/>
      <c r="AA554" s="24">
        <v>534</v>
      </c>
      <c r="AB554" s="33">
        <f t="shared" si="117"/>
        <v>0.74100000000000044</v>
      </c>
      <c r="AC554" s="35">
        <f t="shared" si="110"/>
        <v>154.91001902220555</v>
      </c>
      <c r="AD554" s="28" t="str">
        <f t="shared" si="111"/>
        <v>YES</v>
      </c>
      <c r="AE554" s="24" t="str">
        <f t="shared" si="112"/>
        <v xml:space="preserve"> </v>
      </c>
    </row>
    <row r="555" spans="2:31">
      <c r="B555" s="3"/>
      <c r="C555" s="3"/>
      <c r="D555" s="3"/>
      <c r="F555" s="3"/>
      <c r="G555" s="3"/>
      <c r="H555" s="3"/>
      <c r="J555" s="24"/>
      <c r="K555" s="24"/>
      <c r="L555" s="24"/>
      <c r="M555" s="24"/>
      <c r="N555" s="24"/>
      <c r="O555" s="24">
        <v>535</v>
      </c>
      <c r="P555" s="33">
        <f t="shared" si="115"/>
        <v>0.74200000000000044</v>
      </c>
      <c r="Q555" s="35">
        <f t="shared" si="113"/>
        <v>154.78126212032831</v>
      </c>
      <c r="R555" s="28" t="str">
        <f t="shared" si="106"/>
        <v>YES</v>
      </c>
      <c r="S555" s="24" t="str">
        <f t="shared" si="114"/>
        <v xml:space="preserve"> </v>
      </c>
      <c r="T555" s="24"/>
      <c r="U555" s="24">
        <v>535</v>
      </c>
      <c r="V555" s="33">
        <f t="shared" si="116"/>
        <v>0.74200000000000044</v>
      </c>
      <c r="W555" s="35">
        <f t="shared" si="107"/>
        <v>116.26274266674875</v>
      </c>
      <c r="X555" s="28" t="str">
        <f t="shared" si="108"/>
        <v>YES</v>
      </c>
      <c r="Y555" s="24" t="str">
        <f t="shared" si="109"/>
        <v xml:space="preserve"> </v>
      </c>
      <c r="Z555" s="24"/>
      <c r="AA555" s="24">
        <v>535</v>
      </c>
      <c r="AB555" s="33">
        <f t="shared" si="117"/>
        <v>0.74200000000000044</v>
      </c>
      <c r="AC555" s="35">
        <f t="shared" si="110"/>
        <v>154.78126212032831</v>
      </c>
      <c r="AD555" s="28" t="str">
        <f t="shared" si="111"/>
        <v>YES</v>
      </c>
      <c r="AE555" s="24" t="str">
        <f t="shared" si="112"/>
        <v xml:space="preserve"> </v>
      </c>
    </row>
    <row r="556" spans="2:31">
      <c r="B556" s="3"/>
      <c r="C556" s="3"/>
      <c r="D556" s="3"/>
      <c r="F556" s="3"/>
      <c r="G556" s="3"/>
      <c r="H556" s="3"/>
      <c r="J556" s="24"/>
      <c r="K556" s="24"/>
      <c r="L556" s="24"/>
      <c r="M556" s="24"/>
      <c r="N556" s="24"/>
      <c r="O556" s="24">
        <v>536</v>
      </c>
      <c r="P556" s="33">
        <f t="shared" si="115"/>
        <v>0.74300000000000044</v>
      </c>
      <c r="Q556" s="35">
        <f t="shared" si="113"/>
        <v>154.65286683079893</v>
      </c>
      <c r="R556" s="28" t="str">
        <f t="shared" si="106"/>
        <v>YES</v>
      </c>
      <c r="S556" s="24" t="str">
        <f t="shared" si="114"/>
        <v xml:space="preserve"> </v>
      </c>
      <c r="T556" s="24"/>
      <c r="U556" s="24">
        <v>536</v>
      </c>
      <c r="V556" s="33">
        <f t="shared" si="116"/>
        <v>0.74300000000000044</v>
      </c>
      <c r="W556" s="35">
        <f t="shared" si="107"/>
        <v>116.09235088858858</v>
      </c>
      <c r="X556" s="28" t="str">
        <f t="shared" si="108"/>
        <v>YES</v>
      </c>
      <c r="Y556" s="24" t="str">
        <f t="shared" si="109"/>
        <v xml:space="preserve"> </v>
      </c>
      <c r="Z556" s="24"/>
      <c r="AA556" s="24">
        <v>536</v>
      </c>
      <c r="AB556" s="33">
        <f t="shared" si="117"/>
        <v>0.74300000000000044</v>
      </c>
      <c r="AC556" s="35">
        <f t="shared" si="110"/>
        <v>154.65286683079893</v>
      </c>
      <c r="AD556" s="28" t="str">
        <f t="shared" si="111"/>
        <v>YES</v>
      </c>
      <c r="AE556" s="24" t="str">
        <f t="shared" si="112"/>
        <v xml:space="preserve"> </v>
      </c>
    </row>
    <row r="557" spans="2:31">
      <c r="B557" s="3"/>
      <c r="C557" s="3"/>
      <c r="D557" s="3"/>
      <c r="F557" s="3"/>
      <c r="G557" s="3"/>
      <c r="H557" s="3"/>
      <c r="J557" s="24"/>
      <c r="K557" s="24"/>
      <c r="L557" s="24"/>
      <c r="M557" s="24"/>
      <c r="N557" s="24"/>
      <c r="O557" s="24">
        <v>537</v>
      </c>
      <c r="P557" s="33">
        <f t="shared" si="115"/>
        <v>0.74400000000000044</v>
      </c>
      <c r="Q557" s="35">
        <f t="shared" si="113"/>
        <v>154.52483133305566</v>
      </c>
      <c r="R557" s="28" t="str">
        <f t="shared" si="106"/>
        <v>YES</v>
      </c>
      <c r="S557" s="24" t="str">
        <f t="shared" si="114"/>
        <v xml:space="preserve"> </v>
      </c>
      <c r="T557" s="24"/>
      <c r="U557" s="24">
        <v>537</v>
      </c>
      <c r="V557" s="33">
        <f t="shared" si="116"/>
        <v>0.74400000000000044</v>
      </c>
      <c r="W557" s="35">
        <f t="shared" si="107"/>
        <v>115.92235746272731</v>
      </c>
      <c r="X557" s="28" t="str">
        <f t="shared" si="108"/>
        <v>YES</v>
      </c>
      <c r="Y557" s="24" t="str">
        <f t="shared" si="109"/>
        <v xml:space="preserve"> </v>
      </c>
      <c r="Z557" s="24"/>
      <c r="AA557" s="24">
        <v>537</v>
      </c>
      <c r="AB557" s="33">
        <f t="shared" si="117"/>
        <v>0.74400000000000044</v>
      </c>
      <c r="AC557" s="35">
        <f t="shared" si="110"/>
        <v>154.52483133305566</v>
      </c>
      <c r="AD557" s="28" t="str">
        <f t="shared" si="111"/>
        <v>YES</v>
      </c>
      <c r="AE557" s="24" t="str">
        <f t="shared" si="112"/>
        <v xml:space="preserve"> </v>
      </c>
    </row>
    <row r="558" spans="2:31">
      <c r="B558" s="3"/>
      <c r="C558" s="3"/>
      <c r="D558" s="3"/>
      <c r="F558" s="3"/>
      <c r="G558" s="3"/>
      <c r="H558" s="3"/>
      <c r="J558" s="24"/>
      <c r="K558" s="24"/>
      <c r="L558" s="24"/>
      <c r="M558" s="24"/>
      <c r="N558" s="24"/>
      <c r="O558" s="24">
        <v>538</v>
      </c>
      <c r="P558" s="33">
        <f t="shared" si="115"/>
        <v>0.74500000000000044</v>
      </c>
      <c r="Q558" s="35">
        <f t="shared" si="113"/>
        <v>154.39715381589849</v>
      </c>
      <c r="R558" s="28" t="str">
        <f t="shared" si="106"/>
        <v>YES</v>
      </c>
      <c r="S558" s="24" t="str">
        <f t="shared" si="114"/>
        <v xml:space="preserve"> </v>
      </c>
      <c r="T558" s="24"/>
      <c r="U558" s="24">
        <v>538</v>
      </c>
      <c r="V558" s="33">
        <f t="shared" si="116"/>
        <v>0.74500000000000044</v>
      </c>
      <c r="W558" s="35">
        <f t="shared" si="107"/>
        <v>115.75276061992273</v>
      </c>
      <c r="X558" s="28" t="str">
        <f t="shared" si="108"/>
        <v>YES</v>
      </c>
      <c r="Y558" s="24" t="str">
        <f t="shared" si="109"/>
        <v xml:space="preserve"> </v>
      </c>
      <c r="Z558" s="24"/>
      <c r="AA558" s="24">
        <v>538</v>
      </c>
      <c r="AB558" s="33">
        <f t="shared" si="117"/>
        <v>0.74500000000000044</v>
      </c>
      <c r="AC558" s="35">
        <f t="shared" si="110"/>
        <v>154.39715381589849</v>
      </c>
      <c r="AD558" s="28" t="str">
        <f t="shared" si="111"/>
        <v>YES</v>
      </c>
      <c r="AE558" s="24" t="str">
        <f t="shared" si="112"/>
        <v xml:space="preserve"> </v>
      </c>
    </row>
    <row r="559" spans="2:31">
      <c r="B559" s="3"/>
      <c r="C559" s="3"/>
      <c r="D559" s="3"/>
      <c r="F559" s="3"/>
      <c r="G559" s="3"/>
      <c r="H559" s="3"/>
      <c r="J559" s="24"/>
      <c r="K559" s="24"/>
      <c r="L559" s="24"/>
      <c r="M559" s="24"/>
      <c r="N559" s="24"/>
      <c r="O559" s="24">
        <v>539</v>
      </c>
      <c r="P559" s="33">
        <f t="shared" si="115"/>
        <v>0.74600000000000044</v>
      </c>
      <c r="Q559" s="35">
        <f t="shared" si="113"/>
        <v>154.26983247742623</v>
      </c>
      <c r="R559" s="28" t="str">
        <f t="shared" si="106"/>
        <v>YES</v>
      </c>
      <c r="S559" s="24" t="str">
        <f t="shared" si="114"/>
        <v xml:space="preserve"> </v>
      </c>
      <c r="T559" s="24"/>
      <c r="U559" s="24">
        <v>539</v>
      </c>
      <c r="V559" s="33">
        <f t="shared" si="116"/>
        <v>0.74600000000000044</v>
      </c>
      <c r="W559" s="35">
        <f t="shared" si="107"/>
        <v>115.58355860019307</v>
      </c>
      <c r="X559" s="28" t="str">
        <f t="shared" si="108"/>
        <v>YES</v>
      </c>
      <c r="Y559" s="24" t="str">
        <f t="shared" si="109"/>
        <v xml:space="preserve"> </v>
      </c>
      <c r="Z559" s="24"/>
      <c r="AA559" s="24">
        <v>539</v>
      </c>
      <c r="AB559" s="33">
        <f t="shared" si="117"/>
        <v>0.74600000000000044</v>
      </c>
      <c r="AC559" s="35">
        <f t="shared" si="110"/>
        <v>154.26983247742623</v>
      </c>
      <c r="AD559" s="28" t="str">
        <f t="shared" si="111"/>
        <v>YES</v>
      </c>
      <c r="AE559" s="24" t="str">
        <f t="shared" si="112"/>
        <v xml:space="preserve"> </v>
      </c>
    </row>
    <row r="560" spans="2:31">
      <c r="B560" s="3"/>
      <c r="C560" s="3"/>
      <c r="D560" s="3"/>
      <c r="F560" s="3"/>
      <c r="G560" s="3"/>
      <c r="H560" s="3"/>
      <c r="J560" s="24"/>
      <c r="K560" s="24"/>
      <c r="L560" s="24"/>
      <c r="M560" s="24"/>
      <c r="N560" s="24"/>
      <c r="O560" s="24">
        <v>540</v>
      </c>
      <c r="P560" s="33">
        <f t="shared" si="115"/>
        <v>0.74700000000000044</v>
      </c>
      <c r="Q560" s="35">
        <f t="shared" si="113"/>
        <v>154.14286552497504</v>
      </c>
      <c r="R560" s="28" t="str">
        <f t="shared" si="106"/>
        <v>YES</v>
      </c>
      <c r="S560" s="24" t="str">
        <f t="shared" si="114"/>
        <v xml:space="preserve"> </v>
      </c>
      <c r="T560" s="24"/>
      <c r="U560" s="24">
        <v>540</v>
      </c>
      <c r="V560" s="33">
        <f t="shared" si="116"/>
        <v>0.74700000000000044</v>
      </c>
      <c r="W560" s="35">
        <f t="shared" si="107"/>
        <v>115.41474965275509</v>
      </c>
      <c r="X560" s="28" t="str">
        <f t="shared" si="108"/>
        <v>YES</v>
      </c>
      <c r="Y560" s="24" t="str">
        <f t="shared" si="109"/>
        <v xml:space="preserve"> </v>
      </c>
      <c r="Z560" s="24"/>
      <c r="AA560" s="24">
        <v>540</v>
      </c>
      <c r="AB560" s="33">
        <f t="shared" si="117"/>
        <v>0.74700000000000044</v>
      </c>
      <c r="AC560" s="35">
        <f t="shared" si="110"/>
        <v>154.14286552497504</v>
      </c>
      <c r="AD560" s="28" t="str">
        <f t="shared" si="111"/>
        <v>YES</v>
      </c>
      <c r="AE560" s="24" t="str">
        <f t="shared" si="112"/>
        <v xml:space="preserve"> </v>
      </c>
    </row>
    <row r="561" spans="2:31">
      <c r="B561" s="3"/>
      <c r="C561" s="3"/>
      <c r="D561" s="3"/>
      <c r="F561" s="3"/>
      <c r="G561" s="3"/>
      <c r="H561" s="3"/>
      <c r="J561" s="24"/>
      <c r="K561" s="24"/>
      <c r="L561" s="24"/>
      <c r="M561" s="24"/>
      <c r="N561" s="24"/>
      <c r="O561" s="24">
        <v>541</v>
      </c>
      <c r="P561" s="33">
        <f t="shared" si="115"/>
        <v>0.74800000000000044</v>
      </c>
      <c r="Q561" s="35">
        <f t="shared" si="113"/>
        <v>154.01625117505637</v>
      </c>
      <c r="R561" s="28" t="str">
        <f t="shared" si="106"/>
        <v>YES</v>
      </c>
      <c r="S561" s="24" t="str">
        <f t="shared" si="114"/>
        <v xml:space="preserve"> </v>
      </c>
      <c r="T561" s="24"/>
      <c r="U561" s="24">
        <v>541</v>
      </c>
      <c r="V561" s="33">
        <f t="shared" si="116"/>
        <v>0.74800000000000044</v>
      </c>
      <c r="W561" s="35">
        <f t="shared" si="107"/>
        <v>115.24633203596233</v>
      </c>
      <c r="X561" s="28" t="str">
        <f t="shared" si="108"/>
        <v>YES</v>
      </c>
      <c r="Y561" s="24" t="str">
        <f t="shared" si="109"/>
        <v xml:space="preserve"> </v>
      </c>
      <c r="Z561" s="24"/>
      <c r="AA561" s="24">
        <v>541</v>
      </c>
      <c r="AB561" s="33">
        <f t="shared" si="117"/>
        <v>0.74800000000000044</v>
      </c>
      <c r="AC561" s="35">
        <f t="shared" si="110"/>
        <v>154.01625117505637</v>
      </c>
      <c r="AD561" s="28" t="str">
        <f t="shared" si="111"/>
        <v>YES</v>
      </c>
      <c r="AE561" s="24" t="str">
        <f t="shared" si="112"/>
        <v xml:space="preserve"> </v>
      </c>
    </row>
    <row r="562" spans="2:31">
      <c r="B562" s="3"/>
      <c r="C562" s="3"/>
      <c r="D562" s="3"/>
      <c r="F562" s="3"/>
      <c r="G562" s="3"/>
      <c r="H562" s="3"/>
      <c r="J562" s="24"/>
      <c r="K562" s="24"/>
      <c r="L562" s="24"/>
      <c r="M562" s="24"/>
      <c r="N562" s="24"/>
      <c r="O562" s="24">
        <v>542</v>
      </c>
      <c r="P562" s="33">
        <f t="shared" si="115"/>
        <v>0.74900000000000044</v>
      </c>
      <c r="Q562" s="35">
        <f t="shared" si="113"/>
        <v>153.8899876532964</v>
      </c>
      <c r="R562" s="28" t="str">
        <f t="shared" si="106"/>
        <v>YES</v>
      </c>
      <c r="S562" s="24" t="str">
        <f t="shared" si="114"/>
        <v xml:space="preserve"> </v>
      </c>
      <c r="T562" s="24"/>
      <c r="U562" s="24">
        <v>542</v>
      </c>
      <c r="V562" s="33">
        <f t="shared" si="116"/>
        <v>0.74900000000000044</v>
      </c>
      <c r="W562" s="35">
        <f t="shared" si="107"/>
        <v>115.07830401724414</v>
      </c>
      <c r="X562" s="28" t="str">
        <f t="shared" si="108"/>
        <v>YES</v>
      </c>
      <c r="Y562" s="24" t="str">
        <f t="shared" si="109"/>
        <v xml:space="preserve"> </v>
      </c>
      <c r="Z562" s="24"/>
      <c r="AA562" s="24">
        <v>542</v>
      </c>
      <c r="AB562" s="33">
        <f t="shared" si="117"/>
        <v>0.74900000000000044</v>
      </c>
      <c r="AC562" s="35">
        <f t="shared" si="110"/>
        <v>153.8899876532964</v>
      </c>
      <c r="AD562" s="28" t="str">
        <f t="shared" si="111"/>
        <v>YES</v>
      </c>
      <c r="AE562" s="24" t="str">
        <f t="shared" si="112"/>
        <v xml:space="preserve"> </v>
      </c>
    </row>
    <row r="563" spans="2:31">
      <c r="B563" s="3"/>
      <c r="C563" s="3"/>
      <c r="D563" s="3"/>
      <c r="F563" s="3"/>
      <c r="G563" s="3"/>
      <c r="H563" s="3"/>
      <c r="J563" s="24"/>
      <c r="K563" s="24"/>
      <c r="L563" s="24"/>
      <c r="M563" s="24"/>
      <c r="N563" s="24"/>
      <c r="O563" s="24">
        <v>543</v>
      </c>
      <c r="P563" s="33">
        <f t="shared" si="115"/>
        <v>0.75000000000000044</v>
      </c>
      <c r="Q563" s="35">
        <f t="shared" si="113"/>
        <v>153.76407319437521</v>
      </c>
      <c r="R563" s="28" t="str">
        <f t="shared" si="106"/>
        <v>YES</v>
      </c>
      <c r="S563" s="24" t="str">
        <f t="shared" si="114"/>
        <v xml:space="preserve"> </v>
      </c>
      <c r="T563" s="24"/>
      <c r="U563" s="24">
        <v>543</v>
      </c>
      <c r="V563" s="33">
        <f t="shared" si="116"/>
        <v>0.75000000000000044</v>
      </c>
      <c r="W563" s="35">
        <f t="shared" si="107"/>
        <v>114.91066387304517</v>
      </c>
      <c r="X563" s="28" t="str">
        <f t="shared" si="108"/>
        <v>YES</v>
      </c>
      <c r="Y563" s="24" t="str">
        <f t="shared" si="109"/>
        <v xml:space="preserve"> </v>
      </c>
      <c r="Z563" s="24"/>
      <c r="AA563" s="24">
        <v>543</v>
      </c>
      <c r="AB563" s="33">
        <f t="shared" si="117"/>
        <v>0.75000000000000044</v>
      </c>
      <c r="AC563" s="35">
        <f t="shared" si="110"/>
        <v>153.76407319437521</v>
      </c>
      <c r="AD563" s="28" t="str">
        <f t="shared" si="111"/>
        <v>YES</v>
      </c>
      <c r="AE563" s="24" t="str">
        <f t="shared" si="112"/>
        <v xml:space="preserve"> </v>
      </c>
    </row>
    <row r="564" spans="2:31">
      <c r="B564" s="3"/>
      <c r="C564" s="3"/>
      <c r="D564" s="3"/>
      <c r="F564" s="3"/>
      <c r="G564" s="3"/>
      <c r="H564" s="3"/>
      <c r="J564" s="24"/>
      <c r="K564" s="24"/>
      <c r="L564" s="24"/>
      <c r="M564" s="24"/>
      <c r="N564" s="24"/>
      <c r="O564" s="24">
        <v>544</v>
      </c>
      <c r="P564" s="33">
        <f t="shared" si="115"/>
        <v>0.75100000000000044</v>
      </c>
      <c r="Q564" s="35">
        <f t="shared" si="113"/>
        <v>153.63850604196693</v>
      </c>
      <c r="R564" s="28" t="str">
        <f t="shared" si="106"/>
        <v>YES</v>
      </c>
      <c r="S564" s="24" t="str">
        <f t="shared" si="114"/>
        <v xml:space="preserve"> </v>
      </c>
      <c r="T564" s="24"/>
      <c r="U564" s="24">
        <v>544</v>
      </c>
      <c r="V564" s="33">
        <f t="shared" si="116"/>
        <v>0.75100000000000044</v>
      </c>
      <c r="W564" s="35">
        <f t="shared" si="107"/>
        <v>114.74340988876514</v>
      </c>
      <c r="X564" s="28" t="str">
        <f t="shared" si="108"/>
        <v>YES</v>
      </c>
      <c r="Y564" s="24" t="str">
        <f t="shared" si="109"/>
        <v xml:space="preserve"> </v>
      </c>
      <c r="Z564" s="24"/>
      <c r="AA564" s="24">
        <v>544</v>
      </c>
      <c r="AB564" s="33">
        <f t="shared" si="117"/>
        <v>0.75100000000000044</v>
      </c>
      <c r="AC564" s="35">
        <f t="shared" si="110"/>
        <v>153.63850604196693</v>
      </c>
      <c r="AD564" s="28" t="str">
        <f t="shared" si="111"/>
        <v>YES</v>
      </c>
      <c r="AE564" s="24" t="str">
        <f t="shared" si="112"/>
        <v xml:space="preserve"> </v>
      </c>
    </row>
    <row r="565" spans="2:31">
      <c r="B565" s="3"/>
      <c r="C565" s="3"/>
      <c r="D565" s="3"/>
      <c r="F565" s="3"/>
      <c r="G565" s="3"/>
      <c r="H565" s="3"/>
      <c r="J565" s="24"/>
      <c r="K565" s="24"/>
      <c r="L565" s="24"/>
      <c r="M565" s="24"/>
      <c r="N565" s="24"/>
      <c r="O565" s="24">
        <v>545</v>
      </c>
      <c r="P565" s="33">
        <f t="shared" si="115"/>
        <v>0.75200000000000045</v>
      </c>
      <c r="Q565" s="35">
        <f t="shared" si="113"/>
        <v>153.51328444867997</v>
      </c>
      <c r="R565" s="28" t="str">
        <f t="shared" si="106"/>
        <v>YES</v>
      </c>
      <c r="S565" s="24" t="str">
        <f t="shared" si="114"/>
        <v xml:space="preserve"> </v>
      </c>
      <c r="T565" s="24"/>
      <c r="U565" s="24">
        <v>545</v>
      </c>
      <c r="V565" s="33">
        <f t="shared" si="116"/>
        <v>0.75200000000000045</v>
      </c>
      <c r="W565" s="35">
        <f t="shared" si="107"/>
        <v>114.57654035869936</v>
      </c>
      <c r="X565" s="28" t="str">
        <f t="shared" si="108"/>
        <v>YES</v>
      </c>
      <c r="Y565" s="24" t="str">
        <f t="shared" si="109"/>
        <v xml:space="preserve"> </v>
      </c>
      <c r="Z565" s="24"/>
      <c r="AA565" s="24">
        <v>545</v>
      </c>
      <c r="AB565" s="33">
        <f t="shared" si="117"/>
        <v>0.75200000000000045</v>
      </c>
      <c r="AC565" s="35">
        <f t="shared" si="110"/>
        <v>153.51328444867997</v>
      </c>
      <c r="AD565" s="28" t="str">
        <f t="shared" si="111"/>
        <v>YES</v>
      </c>
      <c r="AE565" s="24" t="str">
        <f t="shared" si="112"/>
        <v xml:space="preserve"> </v>
      </c>
    </row>
    <row r="566" spans="2:31">
      <c r="B566" s="3"/>
      <c r="C566" s="3"/>
      <c r="D566" s="3"/>
      <c r="F566" s="3"/>
      <c r="G566" s="3"/>
      <c r="H566" s="3"/>
      <c r="J566" s="24"/>
      <c r="K566" s="24"/>
      <c r="L566" s="24"/>
      <c r="M566" s="24"/>
      <c r="N566" s="24"/>
      <c r="O566" s="24">
        <v>546</v>
      </c>
      <c r="P566" s="33">
        <f t="shared" si="115"/>
        <v>0.75300000000000045</v>
      </c>
      <c r="Q566" s="35">
        <f t="shared" si="113"/>
        <v>153.38840667599811</v>
      </c>
      <c r="R566" s="28" t="str">
        <f t="shared" si="106"/>
        <v>YES</v>
      </c>
      <c r="S566" s="24" t="str">
        <f t="shared" si="114"/>
        <v xml:space="preserve"> </v>
      </c>
      <c r="T566" s="24"/>
      <c r="U566" s="24">
        <v>546</v>
      </c>
      <c r="V566" s="33">
        <f t="shared" si="116"/>
        <v>0.75300000000000045</v>
      </c>
      <c r="W566" s="35">
        <f t="shared" si="107"/>
        <v>114.41005358597955</v>
      </c>
      <c r="X566" s="28" t="str">
        <f t="shared" si="108"/>
        <v>YES</v>
      </c>
      <c r="Y566" s="24" t="str">
        <f t="shared" si="109"/>
        <v xml:space="preserve"> </v>
      </c>
      <c r="Z566" s="24"/>
      <c r="AA566" s="24">
        <v>546</v>
      </c>
      <c r="AB566" s="33">
        <f t="shared" si="117"/>
        <v>0.75300000000000045</v>
      </c>
      <c r="AC566" s="35">
        <f t="shared" si="110"/>
        <v>153.38840667599811</v>
      </c>
      <c r="AD566" s="28" t="str">
        <f t="shared" si="111"/>
        <v>YES</v>
      </c>
      <c r="AE566" s="24" t="str">
        <f t="shared" si="112"/>
        <v xml:space="preserve"> </v>
      </c>
    </row>
    <row r="567" spans="2:31">
      <c r="B567" s="3"/>
      <c r="C567" s="3"/>
      <c r="D567" s="3"/>
      <c r="F567" s="3"/>
      <c r="G567" s="3"/>
      <c r="H567" s="3"/>
      <c r="J567" s="24"/>
      <c r="K567" s="24"/>
      <c r="L567" s="24"/>
      <c r="M567" s="24"/>
      <c r="N567" s="24"/>
      <c r="O567" s="24">
        <v>547</v>
      </c>
      <c r="P567" s="33">
        <f t="shared" si="115"/>
        <v>0.75400000000000045</v>
      </c>
      <c r="Q567" s="35">
        <f t="shared" si="113"/>
        <v>153.2638709942218</v>
      </c>
      <c r="R567" s="28" t="str">
        <f t="shared" si="106"/>
        <v>YES</v>
      </c>
      <c r="S567" s="24" t="str">
        <f t="shared" si="114"/>
        <v xml:space="preserve"> </v>
      </c>
      <c r="T567" s="24"/>
      <c r="U567" s="24">
        <v>547</v>
      </c>
      <c r="V567" s="33">
        <f t="shared" si="116"/>
        <v>0.75400000000000045</v>
      </c>
      <c r="W567" s="35">
        <f t="shared" si="107"/>
        <v>114.24394788251513</v>
      </c>
      <c r="X567" s="28" t="str">
        <f t="shared" si="108"/>
        <v>YES</v>
      </c>
      <c r="Y567" s="24" t="str">
        <f t="shared" si="109"/>
        <v xml:space="preserve"> </v>
      </c>
      <c r="Z567" s="24"/>
      <c r="AA567" s="24">
        <v>547</v>
      </c>
      <c r="AB567" s="33">
        <f t="shared" si="117"/>
        <v>0.75400000000000045</v>
      </c>
      <c r="AC567" s="35">
        <f t="shared" si="110"/>
        <v>153.2638709942218</v>
      </c>
      <c r="AD567" s="28" t="str">
        <f t="shared" si="111"/>
        <v>YES</v>
      </c>
      <c r="AE567" s="24" t="str">
        <f t="shared" si="112"/>
        <v xml:space="preserve"> </v>
      </c>
    </row>
    <row r="568" spans="2:31">
      <c r="B568" s="3"/>
      <c r="C568" s="3"/>
      <c r="D568" s="3"/>
      <c r="F568" s="3"/>
      <c r="G568" s="3"/>
      <c r="H568" s="3"/>
      <c r="J568" s="24"/>
      <c r="K568" s="24"/>
      <c r="L568" s="24"/>
      <c r="M568" s="24"/>
      <c r="N568" s="24"/>
      <c r="O568" s="24">
        <v>548</v>
      </c>
      <c r="P568" s="33">
        <f t="shared" si="115"/>
        <v>0.75500000000000045</v>
      </c>
      <c r="Q568" s="35">
        <f t="shared" si="113"/>
        <v>153.13967568241</v>
      </c>
      <c r="R568" s="28" t="str">
        <f t="shared" si="106"/>
        <v>YES</v>
      </c>
      <c r="S568" s="24" t="str">
        <f t="shared" si="114"/>
        <v xml:space="preserve"> </v>
      </c>
      <c r="T568" s="24"/>
      <c r="U568" s="24">
        <v>548</v>
      </c>
      <c r="V568" s="33">
        <f t="shared" si="116"/>
        <v>0.75500000000000045</v>
      </c>
      <c r="W568" s="35">
        <f t="shared" si="107"/>
        <v>114.07822156893505</v>
      </c>
      <c r="X568" s="28" t="str">
        <f t="shared" si="108"/>
        <v>YES</v>
      </c>
      <c r="Y568" s="24" t="str">
        <f t="shared" si="109"/>
        <v xml:space="preserve"> </v>
      </c>
      <c r="Z568" s="24"/>
      <c r="AA568" s="24">
        <v>548</v>
      </c>
      <c r="AB568" s="33">
        <f t="shared" si="117"/>
        <v>0.75500000000000045</v>
      </c>
      <c r="AC568" s="35">
        <f t="shared" si="110"/>
        <v>153.13967568241</v>
      </c>
      <c r="AD568" s="28" t="str">
        <f t="shared" si="111"/>
        <v>YES</v>
      </c>
      <c r="AE568" s="24" t="str">
        <f t="shared" si="112"/>
        <v xml:space="preserve"> </v>
      </c>
    </row>
    <row r="569" spans="2:31">
      <c r="B569" s="3"/>
      <c r="C569" s="3"/>
      <c r="D569" s="3"/>
      <c r="F569" s="3"/>
      <c r="G569" s="3"/>
      <c r="H569" s="3"/>
      <c r="J569" s="24"/>
      <c r="K569" s="24"/>
      <c r="L569" s="24"/>
      <c r="M569" s="24"/>
      <c r="N569" s="24"/>
      <c r="O569" s="24">
        <v>549</v>
      </c>
      <c r="P569" s="33">
        <f t="shared" si="115"/>
        <v>0.75600000000000045</v>
      </c>
      <c r="Q569" s="35">
        <f t="shared" si="113"/>
        <v>153.01581902832245</v>
      </c>
      <c r="R569" s="28" t="str">
        <f t="shared" si="106"/>
        <v>YES</v>
      </c>
      <c r="S569" s="24" t="str">
        <f t="shared" si="114"/>
        <v xml:space="preserve"> </v>
      </c>
      <c r="T569" s="24"/>
      <c r="U569" s="24">
        <v>549</v>
      </c>
      <c r="V569" s="33">
        <f t="shared" si="116"/>
        <v>0.75600000000000045</v>
      </c>
      <c r="W569" s="35">
        <f t="shared" si="107"/>
        <v>113.9128729745301</v>
      </c>
      <c r="X569" s="28" t="str">
        <f t="shared" si="108"/>
        <v>YES</v>
      </c>
      <c r="Y569" s="24" t="str">
        <f t="shared" si="109"/>
        <v xml:space="preserve"> </v>
      </c>
      <c r="Z569" s="24"/>
      <c r="AA569" s="24">
        <v>549</v>
      </c>
      <c r="AB569" s="33">
        <f t="shared" si="117"/>
        <v>0.75600000000000045</v>
      </c>
      <c r="AC569" s="35">
        <f t="shared" si="110"/>
        <v>153.01581902832245</v>
      </c>
      <c r="AD569" s="28" t="str">
        <f t="shared" si="111"/>
        <v>YES</v>
      </c>
      <c r="AE569" s="24" t="str">
        <f t="shared" si="112"/>
        <v xml:space="preserve"> </v>
      </c>
    </row>
    <row r="570" spans="2:31">
      <c r="B570" s="3"/>
      <c r="C570" s="3"/>
      <c r="D570" s="3"/>
      <c r="F570" s="3"/>
      <c r="G570" s="3"/>
      <c r="H570" s="3"/>
      <c r="J570" s="24"/>
      <c r="K570" s="24"/>
      <c r="L570" s="24"/>
      <c r="M570" s="24"/>
      <c r="N570" s="24"/>
      <c r="O570" s="24">
        <v>550</v>
      </c>
      <c r="P570" s="33">
        <f t="shared" si="115"/>
        <v>0.75700000000000045</v>
      </c>
      <c r="Q570" s="35">
        <f t="shared" si="113"/>
        <v>152.89229932836253</v>
      </c>
      <c r="R570" s="28" t="str">
        <f t="shared" si="106"/>
        <v>YES</v>
      </c>
      <c r="S570" s="24" t="str">
        <f t="shared" si="114"/>
        <v xml:space="preserve"> </v>
      </c>
      <c r="T570" s="24"/>
      <c r="U570" s="24">
        <v>550</v>
      </c>
      <c r="V570" s="33">
        <f t="shared" si="116"/>
        <v>0.75700000000000045</v>
      </c>
      <c r="W570" s="35">
        <f t="shared" si="107"/>
        <v>113.74790043719557</v>
      </c>
      <c r="X570" s="28" t="str">
        <f t="shared" si="108"/>
        <v>YES</v>
      </c>
      <c r="Y570" s="24" t="str">
        <f t="shared" si="109"/>
        <v xml:space="preserve"> </v>
      </c>
      <c r="Z570" s="24"/>
      <c r="AA570" s="24">
        <v>550</v>
      </c>
      <c r="AB570" s="33">
        <f t="shared" si="117"/>
        <v>0.75700000000000045</v>
      </c>
      <c r="AC570" s="35">
        <f t="shared" si="110"/>
        <v>152.89229932836253</v>
      </c>
      <c r="AD570" s="28" t="str">
        <f t="shared" si="111"/>
        <v>YES</v>
      </c>
      <c r="AE570" s="24" t="str">
        <f t="shared" si="112"/>
        <v xml:space="preserve"> </v>
      </c>
    </row>
    <row r="571" spans="2:31">
      <c r="B571" s="3"/>
      <c r="C571" s="3"/>
      <c r="D571" s="3"/>
      <c r="F571" s="3"/>
      <c r="G571" s="3"/>
      <c r="H571" s="3"/>
      <c r="J571" s="24"/>
      <c r="K571" s="24"/>
      <c r="L571" s="24"/>
      <c r="M571" s="24"/>
      <c r="N571" s="24"/>
      <c r="O571" s="24">
        <v>551</v>
      </c>
      <c r="P571" s="33">
        <f t="shared" si="115"/>
        <v>0.75800000000000045</v>
      </c>
      <c r="Q571" s="35">
        <f t="shared" si="113"/>
        <v>152.76911488752037</v>
      </c>
      <c r="R571" s="28" t="str">
        <f t="shared" si="106"/>
        <v>YES</v>
      </c>
      <c r="S571" s="24" t="str">
        <f t="shared" si="114"/>
        <v xml:space="preserve"> </v>
      </c>
      <c r="T571" s="24"/>
      <c r="U571" s="24">
        <v>551</v>
      </c>
      <c r="V571" s="33">
        <f t="shared" si="116"/>
        <v>0.75800000000000045</v>
      </c>
      <c r="W571" s="35">
        <f t="shared" si="107"/>
        <v>113.58330230337444</v>
      </c>
      <c r="X571" s="28" t="str">
        <f t="shared" si="108"/>
        <v>YES</v>
      </c>
      <c r="Y571" s="24" t="str">
        <f t="shared" si="109"/>
        <v xml:space="preserve"> </v>
      </c>
      <c r="Z571" s="24"/>
      <c r="AA571" s="24">
        <v>551</v>
      </c>
      <c r="AB571" s="33">
        <f t="shared" si="117"/>
        <v>0.75800000000000045</v>
      </c>
      <c r="AC571" s="35">
        <f t="shared" si="110"/>
        <v>152.76911488752037</v>
      </c>
      <c r="AD571" s="28" t="str">
        <f t="shared" si="111"/>
        <v>YES</v>
      </c>
      <c r="AE571" s="24" t="str">
        <f t="shared" si="112"/>
        <v xml:space="preserve"> </v>
      </c>
    </row>
    <row r="572" spans="2:31">
      <c r="B572" s="3"/>
      <c r="C572" s="3"/>
      <c r="D572" s="3"/>
      <c r="F572" s="3"/>
      <c r="G572" s="3"/>
      <c r="H572" s="3"/>
      <c r="J572" s="24"/>
      <c r="K572" s="24"/>
      <c r="L572" s="24"/>
      <c r="M572" s="24"/>
      <c r="N572" s="24"/>
      <c r="O572" s="24">
        <v>552</v>
      </c>
      <c r="P572" s="33">
        <f t="shared" si="115"/>
        <v>0.75900000000000045</v>
      </c>
      <c r="Q572" s="35">
        <f t="shared" si="113"/>
        <v>152.64626401931662</v>
      </c>
      <c r="R572" s="28" t="str">
        <f t="shared" si="106"/>
        <v>YES</v>
      </c>
      <c r="S572" s="24" t="str">
        <f t="shared" si="114"/>
        <v xml:space="preserve"> </v>
      </c>
      <c r="T572" s="24"/>
      <c r="U572" s="24">
        <v>552</v>
      </c>
      <c r="V572" s="33">
        <f t="shared" si="116"/>
        <v>0.75900000000000045</v>
      </c>
      <c r="W572" s="35">
        <f t="shared" si="107"/>
        <v>113.41907692800102</v>
      </c>
      <c r="X572" s="28" t="str">
        <f t="shared" si="108"/>
        <v>YES</v>
      </c>
      <c r="Y572" s="24" t="str">
        <f t="shared" si="109"/>
        <v xml:space="preserve"> </v>
      </c>
      <c r="Z572" s="24"/>
      <c r="AA572" s="24">
        <v>552</v>
      </c>
      <c r="AB572" s="33">
        <f t="shared" si="117"/>
        <v>0.75900000000000045</v>
      </c>
      <c r="AC572" s="35">
        <f t="shared" si="110"/>
        <v>152.64626401931662</v>
      </c>
      <c r="AD572" s="28" t="str">
        <f t="shared" si="111"/>
        <v>YES</v>
      </c>
      <c r="AE572" s="24" t="str">
        <f t="shared" si="112"/>
        <v xml:space="preserve"> </v>
      </c>
    </row>
    <row r="573" spans="2:31">
      <c r="B573" s="3"/>
      <c r="C573" s="3"/>
      <c r="D573" s="3"/>
      <c r="F573" s="3"/>
      <c r="G573" s="3"/>
      <c r="H573" s="3"/>
      <c r="J573" s="24"/>
      <c r="K573" s="24"/>
      <c r="L573" s="24"/>
      <c r="M573" s="24"/>
      <c r="N573" s="24"/>
      <c r="O573" s="24">
        <v>553</v>
      </c>
      <c r="P573" s="33">
        <f t="shared" si="115"/>
        <v>0.76000000000000045</v>
      </c>
      <c r="Q573" s="35">
        <f t="shared" si="113"/>
        <v>152.52374504574641</v>
      </c>
      <c r="R573" s="28" t="str">
        <f t="shared" si="106"/>
        <v>YES</v>
      </c>
      <c r="S573" s="24" t="str">
        <f t="shared" si="114"/>
        <v xml:space="preserve"> </v>
      </c>
      <c r="T573" s="24"/>
      <c r="U573" s="24">
        <v>553</v>
      </c>
      <c r="V573" s="33">
        <f t="shared" si="116"/>
        <v>0.76000000000000045</v>
      </c>
      <c r="W573" s="35">
        <f t="shared" si="107"/>
        <v>113.25522267444498</v>
      </c>
      <c r="X573" s="28" t="str">
        <f t="shared" si="108"/>
        <v>YES</v>
      </c>
      <c r="Y573" s="24" t="str">
        <f t="shared" si="109"/>
        <v xml:space="preserve"> </v>
      </c>
      <c r="Z573" s="24"/>
      <c r="AA573" s="24">
        <v>553</v>
      </c>
      <c r="AB573" s="33">
        <f t="shared" si="117"/>
        <v>0.76000000000000045</v>
      </c>
      <c r="AC573" s="35">
        <f t="shared" si="110"/>
        <v>152.52374504574641</v>
      </c>
      <c r="AD573" s="28" t="str">
        <f t="shared" si="111"/>
        <v>YES</v>
      </c>
      <c r="AE573" s="24" t="str">
        <f t="shared" si="112"/>
        <v xml:space="preserve"> </v>
      </c>
    </row>
    <row r="574" spans="2:31">
      <c r="B574" s="3"/>
      <c r="C574" s="3"/>
      <c r="D574" s="3"/>
      <c r="F574" s="3"/>
      <c r="G574" s="3"/>
      <c r="H574" s="3"/>
      <c r="J574" s="24"/>
      <c r="K574" s="24"/>
      <c r="L574" s="24"/>
      <c r="M574" s="24"/>
      <c r="N574" s="24"/>
      <c r="O574" s="24">
        <v>554</v>
      </c>
      <c r="P574" s="33">
        <f t="shared" si="115"/>
        <v>0.76100000000000045</v>
      </c>
      <c r="Q574" s="35">
        <f t="shared" si="113"/>
        <v>152.40155629722406</v>
      </c>
      <c r="R574" s="28" t="str">
        <f t="shared" si="106"/>
        <v>YES</v>
      </c>
      <c r="S574" s="24" t="str">
        <f t="shared" si="114"/>
        <v xml:space="preserve"> </v>
      </c>
      <c r="T574" s="24"/>
      <c r="U574" s="24">
        <v>554</v>
      </c>
      <c r="V574" s="33">
        <f t="shared" si="116"/>
        <v>0.76100000000000045</v>
      </c>
      <c r="W574" s="35">
        <f t="shared" si="107"/>
        <v>113.09173791445588</v>
      </c>
      <c r="X574" s="28" t="str">
        <f t="shared" si="108"/>
        <v>YES</v>
      </c>
      <c r="Y574" s="24" t="str">
        <f t="shared" si="109"/>
        <v xml:space="preserve"> </v>
      </c>
      <c r="Z574" s="24"/>
      <c r="AA574" s="24">
        <v>554</v>
      </c>
      <c r="AB574" s="33">
        <f t="shared" si="117"/>
        <v>0.76100000000000045</v>
      </c>
      <c r="AC574" s="35">
        <f t="shared" si="110"/>
        <v>152.40155629722406</v>
      </c>
      <c r="AD574" s="28" t="str">
        <f t="shared" si="111"/>
        <v>YES</v>
      </c>
      <c r="AE574" s="24" t="str">
        <f t="shared" si="112"/>
        <v xml:space="preserve"> </v>
      </c>
    </row>
    <row r="575" spans="2:31">
      <c r="B575" s="3"/>
      <c r="C575" s="3"/>
      <c r="D575" s="3"/>
      <c r="F575" s="3"/>
      <c r="G575" s="3"/>
      <c r="H575" s="3"/>
      <c r="J575" s="24"/>
      <c r="K575" s="24"/>
      <c r="L575" s="24"/>
      <c r="M575" s="24"/>
      <c r="N575" s="24"/>
      <c r="O575" s="24">
        <v>555</v>
      </c>
      <c r="P575" s="33">
        <f t="shared" si="115"/>
        <v>0.76200000000000045</v>
      </c>
      <c r="Q575" s="35">
        <f t="shared" si="113"/>
        <v>152.27969611252789</v>
      </c>
      <c r="R575" s="28" t="str">
        <f t="shared" si="106"/>
        <v>YES</v>
      </c>
      <c r="S575" s="24" t="str">
        <f t="shared" si="114"/>
        <v xml:space="preserve"> </v>
      </c>
      <c r="T575" s="24"/>
      <c r="U575" s="24">
        <v>555</v>
      </c>
      <c r="V575" s="33">
        <f t="shared" si="116"/>
        <v>0.76200000000000045</v>
      </c>
      <c r="W575" s="35">
        <f t="shared" si="107"/>
        <v>112.92862102810807</v>
      </c>
      <c r="X575" s="28" t="str">
        <f t="shared" si="108"/>
        <v>YES</v>
      </c>
      <c r="Y575" s="24" t="str">
        <f t="shared" si="109"/>
        <v xml:space="preserve"> </v>
      </c>
      <c r="Z575" s="24"/>
      <c r="AA575" s="24">
        <v>555</v>
      </c>
      <c r="AB575" s="33">
        <f t="shared" si="117"/>
        <v>0.76200000000000045</v>
      </c>
      <c r="AC575" s="35">
        <f t="shared" si="110"/>
        <v>152.27969611252789</v>
      </c>
      <c r="AD575" s="28" t="str">
        <f t="shared" si="111"/>
        <v>YES</v>
      </c>
      <c r="AE575" s="24" t="str">
        <f t="shared" si="112"/>
        <v xml:space="preserve"> </v>
      </c>
    </row>
    <row r="576" spans="2:31">
      <c r="B576" s="3"/>
      <c r="C576" s="3"/>
      <c r="D576" s="3"/>
      <c r="F576" s="3"/>
      <c r="G576" s="3"/>
      <c r="H576" s="3"/>
      <c r="J576" s="24"/>
      <c r="K576" s="24"/>
      <c r="L576" s="24"/>
      <c r="M576" s="24"/>
      <c r="N576" s="24"/>
      <c r="O576" s="24">
        <v>556</v>
      </c>
      <c r="P576" s="33">
        <f t="shared" si="115"/>
        <v>0.76300000000000046</v>
      </c>
      <c r="Q576" s="35">
        <f t="shared" si="113"/>
        <v>152.1581628387458</v>
      </c>
      <c r="R576" s="28" t="str">
        <f t="shared" si="106"/>
        <v>YES</v>
      </c>
      <c r="S576" s="24" t="str">
        <f t="shared" si="114"/>
        <v xml:space="preserve"> </v>
      </c>
      <c r="T576" s="24"/>
      <c r="U576" s="24">
        <v>556</v>
      </c>
      <c r="V576" s="33">
        <f t="shared" si="116"/>
        <v>0.76300000000000046</v>
      </c>
      <c r="W576" s="35">
        <f t="shared" si="107"/>
        <v>112.76587040374616</v>
      </c>
      <c r="X576" s="28" t="str">
        <f t="shared" si="108"/>
        <v>YES</v>
      </c>
      <c r="Y576" s="24" t="str">
        <f t="shared" si="109"/>
        <v xml:space="preserve"> </v>
      </c>
      <c r="Z576" s="24"/>
      <c r="AA576" s="24">
        <v>556</v>
      </c>
      <c r="AB576" s="33">
        <f t="shared" si="117"/>
        <v>0.76300000000000046</v>
      </c>
      <c r="AC576" s="35">
        <f t="shared" si="110"/>
        <v>152.1581628387458</v>
      </c>
      <c r="AD576" s="28" t="str">
        <f t="shared" si="111"/>
        <v>YES</v>
      </c>
      <c r="AE576" s="24" t="str">
        <f t="shared" si="112"/>
        <v xml:space="preserve"> </v>
      </c>
    </row>
    <row r="577" spans="2:31">
      <c r="B577" s="3"/>
      <c r="C577" s="3"/>
      <c r="D577" s="3"/>
      <c r="F577" s="3"/>
      <c r="G577" s="3"/>
      <c r="H577" s="3"/>
      <c r="J577" s="24"/>
      <c r="K577" s="24"/>
      <c r="L577" s="24"/>
      <c r="M577" s="24"/>
      <c r="N577" s="24"/>
      <c r="O577" s="24">
        <v>557</v>
      </c>
      <c r="P577" s="33">
        <f t="shared" si="115"/>
        <v>0.76400000000000046</v>
      </c>
      <c r="Q577" s="35">
        <f t="shared" si="113"/>
        <v>152.0369548312211</v>
      </c>
      <c r="R577" s="28" t="str">
        <f t="shared" si="106"/>
        <v>YES</v>
      </c>
      <c r="S577" s="24" t="str">
        <f t="shared" si="114"/>
        <v xml:space="preserve"> </v>
      </c>
      <c r="T577" s="24"/>
      <c r="U577" s="24">
        <v>557</v>
      </c>
      <c r="V577" s="33">
        <f t="shared" si="116"/>
        <v>0.76400000000000046</v>
      </c>
      <c r="W577" s="35">
        <f t="shared" si="107"/>
        <v>112.60348443793076</v>
      </c>
      <c r="X577" s="28" t="str">
        <f t="shared" si="108"/>
        <v>YES</v>
      </c>
      <c r="Y577" s="24" t="str">
        <f t="shared" si="109"/>
        <v xml:space="preserve"> </v>
      </c>
      <c r="Z577" s="24"/>
      <c r="AA577" s="24">
        <v>557</v>
      </c>
      <c r="AB577" s="33">
        <f t="shared" si="117"/>
        <v>0.76400000000000046</v>
      </c>
      <c r="AC577" s="35">
        <f t="shared" si="110"/>
        <v>152.0369548312211</v>
      </c>
      <c r="AD577" s="28" t="str">
        <f t="shared" si="111"/>
        <v>YES</v>
      </c>
      <c r="AE577" s="24" t="str">
        <f t="shared" si="112"/>
        <v xml:space="preserve"> </v>
      </c>
    </row>
    <row r="578" spans="2:31">
      <c r="B578" s="3"/>
      <c r="C578" s="3"/>
      <c r="D578" s="3"/>
      <c r="F578" s="3"/>
      <c r="G578" s="3"/>
      <c r="H578" s="3"/>
      <c r="J578" s="24"/>
      <c r="K578" s="24"/>
      <c r="L578" s="24"/>
      <c r="M578" s="24"/>
      <c r="N578" s="24"/>
      <c r="O578" s="24">
        <v>558</v>
      </c>
      <c r="P578" s="33">
        <f t="shared" si="115"/>
        <v>0.76500000000000046</v>
      </c>
      <c r="Q578" s="35">
        <f t="shared" si="113"/>
        <v>151.91607045349855</v>
      </c>
      <c r="R578" s="28" t="str">
        <f t="shared" si="106"/>
        <v>YES</v>
      </c>
      <c r="S578" s="24" t="str">
        <f t="shared" si="114"/>
        <v xml:space="preserve"> </v>
      </c>
      <c r="T578" s="24"/>
      <c r="U578" s="24">
        <v>558</v>
      </c>
      <c r="V578" s="33">
        <f t="shared" si="116"/>
        <v>0.76500000000000046</v>
      </c>
      <c r="W578" s="35">
        <f t="shared" si="107"/>
        <v>112.44146153538468</v>
      </c>
      <c r="X578" s="28" t="str">
        <f t="shared" si="108"/>
        <v>YES</v>
      </c>
      <c r="Y578" s="24" t="str">
        <f t="shared" si="109"/>
        <v xml:space="preserve"> </v>
      </c>
      <c r="Z578" s="24"/>
      <c r="AA578" s="24">
        <v>558</v>
      </c>
      <c r="AB578" s="33">
        <f t="shared" si="117"/>
        <v>0.76500000000000046</v>
      </c>
      <c r="AC578" s="35">
        <f t="shared" si="110"/>
        <v>151.91607045349855</v>
      </c>
      <c r="AD578" s="28" t="str">
        <f t="shared" si="111"/>
        <v>YES</v>
      </c>
      <c r="AE578" s="24" t="str">
        <f t="shared" si="112"/>
        <v xml:space="preserve"> </v>
      </c>
    </row>
    <row r="579" spans="2:31">
      <c r="B579" s="3"/>
      <c r="C579" s="3"/>
      <c r="D579" s="3"/>
      <c r="F579" s="3"/>
      <c r="G579" s="3"/>
      <c r="H579" s="3"/>
      <c r="J579" s="24"/>
      <c r="K579" s="24"/>
      <c r="L579" s="24"/>
      <c r="M579" s="24"/>
      <c r="N579" s="24"/>
      <c r="O579" s="24">
        <v>559</v>
      </c>
      <c r="P579" s="33">
        <f t="shared" si="115"/>
        <v>0.76600000000000046</v>
      </c>
      <c r="Q579" s="35">
        <f t="shared" si="113"/>
        <v>151.79550807727145</v>
      </c>
      <c r="R579" s="28" t="str">
        <f t="shared" si="106"/>
        <v>YES</v>
      </c>
      <c r="S579" s="24" t="str">
        <f t="shared" si="114"/>
        <v xml:space="preserve"> </v>
      </c>
      <c r="T579" s="24"/>
      <c r="U579" s="24">
        <v>559</v>
      </c>
      <c r="V579" s="33">
        <f t="shared" si="116"/>
        <v>0.76600000000000046</v>
      </c>
      <c r="W579" s="35">
        <f t="shared" si="107"/>
        <v>112.27980010893961</v>
      </c>
      <c r="X579" s="28" t="str">
        <f t="shared" si="108"/>
        <v>YES</v>
      </c>
      <c r="Y579" s="24" t="str">
        <f t="shared" si="109"/>
        <v xml:space="preserve"> </v>
      </c>
      <c r="Z579" s="24"/>
      <c r="AA579" s="24">
        <v>559</v>
      </c>
      <c r="AB579" s="33">
        <f t="shared" si="117"/>
        <v>0.76600000000000046</v>
      </c>
      <c r="AC579" s="35">
        <f t="shared" si="110"/>
        <v>151.79550807727145</v>
      </c>
      <c r="AD579" s="28" t="str">
        <f t="shared" si="111"/>
        <v>YES</v>
      </c>
      <c r="AE579" s="24" t="str">
        <f t="shared" si="112"/>
        <v xml:space="preserve"> </v>
      </c>
    </row>
    <row r="580" spans="2:31">
      <c r="B580" s="3"/>
      <c r="C580" s="3"/>
      <c r="D580" s="3"/>
      <c r="F580" s="3"/>
      <c r="G580" s="3"/>
      <c r="H580" s="3"/>
      <c r="J580" s="24"/>
      <c r="K580" s="24"/>
      <c r="L580" s="24"/>
      <c r="M580" s="24"/>
      <c r="N580" s="24"/>
      <c r="O580" s="24">
        <v>560</v>
      </c>
      <c r="P580" s="33">
        <f t="shared" si="115"/>
        <v>0.76700000000000046</v>
      </c>
      <c r="Q580" s="35">
        <f t="shared" si="113"/>
        <v>151.67526608232833</v>
      </c>
      <c r="R580" s="28" t="str">
        <f t="shared" si="106"/>
        <v>YES</v>
      </c>
      <c r="S580" s="24" t="str">
        <f t="shared" si="114"/>
        <v xml:space="preserve"> </v>
      </c>
      <c r="T580" s="24"/>
      <c r="U580" s="24">
        <v>560</v>
      </c>
      <c r="V580" s="33">
        <f t="shared" si="116"/>
        <v>0.76700000000000046</v>
      </c>
      <c r="W580" s="35">
        <f t="shared" si="107"/>
        <v>112.11849857948323</v>
      </c>
      <c r="X580" s="28" t="str">
        <f t="shared" si="108"/>
        <v>YES</v>
      </c>
      <c r="Y580" s="24" t="str">
        <f t="shared" si="109"/>
        <v xml:space="preserve"> </v>
      </c>
      <c r="Z580" s="24"/>
      <c r="AA580" s="24">
        <v>560</v>
      </c>
      <c r="AB580" s="33">
        <f t="shared" si="117"/>
        <v>0.76700000000000046</v>
      </c>
      <c r="AC580" s="35">
        <f t="shared" si="110"/>
        <v>151.67526608232833</v>
      </c>
      <c r="AD580" s="28" t="str">
        <f t="shared" si="111"/>
        <v>YES</v>
      </c>
      <c r="AE580" s="24" t="str">
        <f t="shared" si="112"/>
        <v xml:space="preserve"> </v>
      </c>
    </row>
    <row r="581" spans="2:31">
      <c r="B581" s="3"/>
      <c r="C581" s="3"/>
      <c r="D581" s="3"/>
      <c r="F581" s="3"/>
      <c r="G581" s="3"/>
      <c r="H581" s="3"/>
      <c r="J581" s="24"/>
      <c r="K581" s="24"/>
      <c r="L581" s="24"/>
      <c r="M581" s="24"/>
      <c r="N581" s="24"/>
      <c r="O581" s="24">
        <v>561</v>
      </c>
      <c r="P581" s="33">
        <f t="shared" si="115"/>
        <v>0.76800000000000046</v>
      </c>
      <c r="Q581" s="35">
        <f t="shared" si="113"/>
        <v>151.55534285650074</v>
      </c>
      <c r="R581" s="28" t="str">
        <f t="shared" si="106"/>
        <v>YES</v>
      </c>
      <c r="S581" s="24" t="str">
        <f t="shared" si="114"/>
        <v xml:space="preserve"> </v>
      </c>
      <c r="T581" s="24"/>
      <c r="U581" s="24">
        <v>561</v>
      </c>
      <c r="V581" s="33">
        <f t="shared" si="116"/>
        <v>0.76800000000000046</v>
      </c>
      <c r="W581" s="35">
        <f t="shared" si="107"/>
        <v>111.95755537590658</v>
      </c>
      <c r="X581" s="28" t="str">
        <f t="shared" si="108"/>
        <v>YES</v>
      </c>
      <c r="Y581" s="24" t="str">
        <f t="shared" si="109"/>
        <v xml:space="preserve"> </v>
      </c>
      <c r="Z581" s="24"/>
      <c r="AA581" s="24">
        <v>561</v>
      </c>
      <c r="AB581" s="33">
        <f t="shared" si="117"/>
        <v>0.76800000000000046</v>
      </c>
      <c r="AC581" s="35">
        <f t="shared" si="110"/>
        <v>151.55534285650074</v>
      </c>
      <c r="AD581" s="28" t="str">
        <f t="shared" si="111"/>
        <v>YES</v>
      </c>
      <c r="AE581" s="24" t="str">
        <f t="shared" si="112"/>
        <v xml:space="preserve"> </v>
      </c>
    </row>
    <row r="582" spans="2:31">
      <c r="B582" s="3"/>
      <c r="C582" s="3"/>
      <c r="D582" s="3"/>
      <c r="F582" s="3"/>
      <c r="G582" s="3"/>
      <c r="H582" s="3"/>
      <c r="J582" s="24"/>
      <c r="K582" s="24"/>
      <c r="L582" s="24"/>
      <c r="M582" s="24"/>
      <c r="N582" s="24"/>
      <c r="O582" s="24">
        <v>562</v>
      </c>
      <c r="P582" s="33">
        <f t="shared" si="115"/>
        <v>0.76900000000000046</v>
      </c>
      <c r="Q582" s="35">
        <f t="shared" si="113"/>
        <v>151.43573679561115</v>
      </c>
      <c r="R582" s="28" t="str">
        <f t="shared" si="106"/>
        <v>YES</v>
      </c>
      <c r="S582" s="24" t="str">
        <f t="shared" si="114"/>
        <v xml:space="preserve"> </v>
      </c>
      <c r="T582" s="24"/>
      <c r="U582" s="24">
        <v>562</v>
      </c>
      <c r="V582" s="33">
        <f t="shared" si="116"/>
        <v>0.76900000000000046</v>
      </c>
      <c r="W582" s="35">
        <f t="shared" si="107"/>
        <v>111.79696893505212</v>
      </c>
      <c r="X582" s="28" t="str">
        <f t="shared" si="108"/>
        <v>YES</v>
      </c>
      <c r="Y582" s="24" t="str">
        <f t="shared" si="109"/>
        <v xml:space="preserve"> </v>
      </c>
      <c r="Z582" s="24"/>
      <c r="AA582" s="24">
        <v>562</v>
      </c>
      <c r="AB582" s="33">
        <f t="shared" si="117"/>
        <v>0.76900000000000046</v>
      </c>
      <c r="AC582" s="35">
        <f t="shared" si="110"/>
        <v>151.43573679561115</v>
      </c>
      <c r="AD582" s="28" t="str">
        <f t="shared" si="111"/>
        <v>YES</v>
      </c>
      <c r="AE582" s="24" t="str">
        <f t="shared" si="112"/>
        <v xml:space="preserve"> </v>
      </c>
    </row>
    <row r="583" spans="2:31">
      <c r="B583" s="3"/>
      <c r="C583" s="3"/>
      <c r="D583" s="3"/>
      <c r="F583" s="3"/>
      <c r="G583" s="3"/>
      <c r="H583" s="3"/>
      <c r="J583" s="24"/>
      <c r="K583" s="24"/>
      <c r="L583" s="24"/>
      <c r="M583" s="24"/>
      <c r="N583" s="24"/>
      <c r="O583" s="24">
        <v>563</v>
      </c>
      <c r="P583" s="33">
        <f t="shared" si="115"/>
        <v>0.77000000000000046</v>
      </c>
      <c r="Q583" s="35">
        <f t="shared" si="113"/>
        <v>151.31644630342115</v>
      </c>
      <c r="R583" s="28" t="str">
        <f t="shared" ref="R583:R646" si="118">IF(Q583&lt;$K$13,"YES","NO")</f>
        <v>YES</v>
      </c>
      <c r="S583" s="24" t="str">
        <f t="shared" si="114"/>
        <v xml:space="preserve"> </v>
      </c>
      <c r="T583" s="24"/>
      <c r="U583" s="24">
        <v>563</v>
      </c>
      <c r="V583" s="33">
        <f t="shared" si="116"/>
        <v>0.77000000000000046</v>
      </c>
      <c r="W583" s="35">
        <f t="shared" ref="W583:W646" si="119">($K$28*SIN(V583))+($K$35/TAN(V583))</f>
        <v>111.6367377016618</v>
      </c>
      <c r="X583" s="28" t="str">
        <f t="shared" ref="X583:X646" si="120">IF(W583&lt;$K$36,"YES","NO")</f>
        <v>YES</v>
      </c>
      <c r="Y583" s="24" t="str">
        <f t="shared" ref="Y583:Y646" si="121">IF(AND(X583="YES",($K$34/(SIN(V583)))-($K$28/TAN(V583))+($K$34/(SIN(V583)))&gt;=$K$27,V583&lt;=(45*PI()/180)),($K$34/(SIN(V583)))-($K$28/TAN(V583))+($K$34/(SIN(V583)))," ")</f>
        <v xml:space="preserve"> </v>
      </c>
      <c r="Z583" s="24"/>
      <c r="AA583" s="24">
        <v>563</v>
      </c>
      <c r="AB583" s="33">
        <f t="shared" si="117"/>
        <v>0.77000000000000046</v>
      </c>
      <c r="AC583" s="35">
        <f t="shared" si="110"/>
        <v>151.31644630342115</v>
      </c>
      <c r="AD583" s="28" t="str">
        <f t="shared" si="111"/>
        <v>YES</v>
      </c>
      <c r="AE583" s="24" t="str">
        <f t="shared" si="112"/>
        <v xml:space="preserve"> </v>
      </c>
    </row>
    <row r="584" spans="2:31">
      <c r="B584" s="3"/>
      <c r="C584" s="3"/>
      <c r="D584" s="3"/>
      <c r="F584" s="3"/>
      <c r="G584" s="3"/>
      <c r="H584" s="3"/>
      <c r="J584" s="24"/>
      <c r="K584" s="24"/>
      <c r="L584" s="24"/>
      <c r="M584" s="24"/>
      <c r="N584" s="24"/>
      <c r="O584" s="24">
        <v>564</v>
      </c>
      <c r="P584" s="33">
        <f t="shared" si="115"/>
        <v>0.77100000000000046</v>
      </c>
      <c r="Q584" s="35">
        <f t="shared" si="113"/>
        <v>151.19746979158035</v>
      </c>
      <c r="R584" s="28" t="str">
        <f t="shared" si="118"/>
        <v>YES</v>
      </c>
      <c r="S584" s="24" t="str">
        <f t="shared" si="114"/>
        <v xml:space="preserve"> </v>
      </c>
      <c r="T584" s="24"/>
      <c r="U584" s="24">
        <v>564</v>
      </c>
      <c r="V584" s="33">
        <f t="shared" si="116"/>
        <v>0.77100000000000046</v>
      </c>
      <c r="W584" s="35">
        <f t="shared" si="119"/>
        <v>111.47686012832597</v>
      </c>
      <c r="X584" s="28" t="str">
        <f t="shared" si="120"/>
        <v>YES</v>
      </c>
      <c r="Y584" s="24" t="str">
        <f t="shared" si="121"/>
        <v xml:space="preserve"> </v>
      </c>
      <c r="Z584" s="24"/>
      <c r="AA584" s="24">
        <v>564</v>
      </c>
      <c r="AB584" s="33">
        <f t="shared" si="117"/>
        <v>0.77100000000000046</v>
      </c>
      <c r="AC584" s="35">
        <f t="shared" ref="AC584:AC647" si="122">($K$51*SIN(AB584))+($K$58/TAN(AB584))</f>
        <v>151.19746979158035</v>
      </c>
      <c r="AD584" s="28" t="str">
        <f t="shared" ref="AD584:AD647" si="123">IF(AC584&lt;$K$59,"YES","NO")</f>
        <v>YES</v>
      </c>
      <c r="AE584" s="24" t="str">
        <f t="shared" ref="AE584:AE647" si="124">IF(AND(AD584="YES",($K$57/(SIN(AB584)))-($K$51/TAN(AB584))+($K$11/(SIN(AB584)))&gt;=$K$50,AB584&lt;=(45*PI()/180)),($K$11/(SIN(AB584)))-($K$51/TAN(AB584))+($K$11/(SIN(AB584)))," ")</f>
        <v xml:space="preserve"> </v>
      </c>
    </row>
    <row r="585" spans="2:31">
      <c r="B585" s="3"/>
      <c r="C585" s="3"/>
      <c r="D585" s="3"/>
      <c r="F585" s="3"/>
      <c r="G585" s="3"/>
      <c r="H585" s="3"/>
      <c r="J585" s="24"/>
      <c r="K585" s="24"/>
      <c r="L585" s="24"/>
      <c r="M585" s="24"/>
      <c r="N585" s="24"/>
      <c r="O585" s="24">
        <v>565</v>
      </c>
      <c r="P585" s="33">
        <f t="shared" si="115"/>
        <v>0.77200000000000046</v>
      </c>
      <c r="Q585" s="35">
        <f t="shared" si="113"/>
        <v>151.07880567957537</v>
      </c>
      <c r="R585" s="28" t="str">
        <f t="shared" si="118"/>
        <v>YES</v>
      </c>
      <c r="S585" s="24" t="str">
        <f t="shared" si="114"/>
        <v xml:space="preserve"> </v>
      </c>
      <c r="T585" s="24"/>
      <c r="U585" s="24">
        <v>565</v>
      </c>
      <c r="V585" s="33">
        <f t="shared" si="116"/>
        <v>0.77200000000000046</v>
      </c>
      <c r="W585" s="35">
        <f t="shared" si="119"/>
        <v>111.31733467543231</v>
      </c>
      <c r="X585" s="28" t="str">
        <f t="shared" si="120"/>
        <v>YES</v>
      </c>
      <c r="Y585" s="24" t="str">
        <f t="shared" si="121"/>
        <v xml:space="preserve"> </v>
      </c>
      <c r="Z585" s="24"/>
      <c r="AA585" s="24">
        <v>565</v>
      </c>
      <c r="AB585" s="33">
        <f t="shared" si="117"/>
        <v>0.77200000000000046</v>
      </c>
      <c r="AC585" s="35">
        <f t="shared" si="122"/>
        <v>151.07880567957537</v>
      </c>
      <c r="AD585" s="28" t="str">
        <f t="shared" si="123"/>
        <v>YES</v>
      </c>
      <c r="AE585" s="24" t="str">
        <f t="shared" si="124"/>
        <v xml:space="preserve"> </v>
      </c>
    </row>
    <row r="586" spans="2:31">
      <c r="B586" s="3"/>
      <c r="C586" s="3"/>
      <c r="D586" s="3"/>
      <c r="F586" s="3"/>
      <c r="G586" s="3"/>
      <c r="H586" s="3"/>
      <c r="J586" s="24"/>
      <c r="K586" s="24"/>
      <c r="L586" s="24"/>
      <c r="M586" s="24"/>
      <c r="N586" s="24"/>
      <c r="O586" s="24">
        <v>566</v>
      </c>
      <c r="P586" s="33">
        <f t="shared" si="115"/>
        <v>0.77300000000000046</v>
      </c>
      <c r="Q586" s="35">
        <f t="shared" ref="Q586:Q649" si="125">($K$4*SIN(P586))+($K$12/TAN(P586))</f>
        <v>150.96045239467946</v>
      </c>
      <c r="R586" s="28" t="str">
        <f t="shared" si="118"/>
        <v>YES</v>
      </c>
      <c r="S586" s="24" t="str">
        <f t="shared" ref="S586:S649" si="126">IF(AND(R586="YES",($K$11/(SIN(P586)))-($K$4/TAN(P586))+($K$11/(SIN(P586)))&gt;=$K$3,P586&lt;=(45*PI()/180)),($K$11/(SIN(P586)))-($K$4/TAN(P586))+($K$11/(SIN(P586)))," ")</f>
        <v xml:space="preserve"> </v>
      </c>
      <c r="T586" s="24"/>
      <c r="U586" s="24">
        <v>566</v>
      </c>
      <c r="V586" s="33">
        <f t="shared" si="116"/>
        <v>0.77300000000000046</v>
      </c>
      <c r="W586" s="35">
        <f t="shared" si="119"/>
        <v>111.15815981111542</v>
      </c>
      <c r="X586" s="28" t="str">
        <f t="shared" si="120"/>
        <v>YES</v>
      </c>
      <c r="Y586" s="24" t="str">
        <f t="shared" si="121"/>
        <v xml:space="preserve"> </v>
      </c>
      <c r="Z586" s="24"/>
      <c r="AA586" s="24">
        <v>566</v>
      </c>
      <c r="AB586" s="33">
        <f t="shared" si="117"/>
        <v>0.77300000000000046</v>
      </c>
      <c r="AC586" s="35">
        <f t="shared" si="122"/>
        <v>150.96045239467946</v>
      </c>
      <c r="AD586" s="28" t="str">
        <f t="shared" si="123"/>
        <v>YES</v>
      </c>
      <c r="AE586" s="24" t="str">
        <f t="shared" si="124"/>
        <v xml:space="preserve"> </v>
      </c>
    </row>
    <row r="587" spans="2:31">
      <c r="B587" s="3"/>
      <c r="C587" s="3"/>
      <c r="D587" s="3"/>
      <c r="F587" s="3"/>
      <c r="G587" s="3"/>
      <c r="H587" s="3"/>
      <c r="J587" s="24"/>
      <c r="K587" s="24"/>
      <c r="L587" s="24"/>
      <c r="M587" s="24"/>
      <c r="N587" s="24"/>
      <c r="O587" s="24">
        <v>567</v>
      </c>
      <c r="P587" s="33">
        <f t="shared" si="115"/>
        <v>0.77400000000000047</v>
      </c>
      <c r="Q587" s="35">
        <f t="shared" si="125"/>
        <v>150.84240837190242</v>
      </c>
      <c r="R587" s="28" t="str">
        <f t="shared" si="118"/>
        <v>YES</v>
      </c>
      <c r="S587" s="24" t="str">
        <f t="shared" si="126"/>
        <v xml:space="preserve"> </v>
      </c>
      <c r="T587" s="24"/>
      <c r="U587" s="24">
        <v>567</v>
      </c>
      <c r="V587" s="33">
        <f t="shared" si="116"/>
        <v>0.77400000000000047</v>
      </c>
      <c r="W587" s="35">
        <f t="shared" si="119"/>
        <v>110.99933401120667</v>
      </c>
      <c r="X587" s="28" t="str">
        <f t="shared" si="120"/>
        <v>YES</v>
      </c>
      <c r="Y587" s="24" t="str">
        <f t="shared" si="121"/>
        <v xml:space="preserve"> </v>
      </c>
      <c r="Z587" s="24"/>
      <c r="AA587" s="24">
        <v>567</v>
      </c>
      <c r="AB587" s="33">
        <f t="shared" si="117"/>
        <v>0.77400000000000047</v>
      </c>
      <c r="AC587" s="35">
        <f t="shared" si="122"/>
        <v>150.84240837190242</v>
      </c>
      <c r="AD587" s="28" t="str">
        <f t="shared" si="123"/>
        <v>YES</v>
      </c>
      <c r="AE587" s="24" t="str">
        <f t="shared" si="124"/>
        <v xml:space="preserve"> </v>
      </c>
    </row>
    <row r="588" spans="2:31">
      <c r="B588" s="3"/>
      <c r="C588" s="3"/>
      <c r="D588" s="3"/>
      <c r="F588" s="3"/>
      <c r="G588" s="3"/>
      <c r="H588" s="3"/>
      <c r="J588" s="24"/>
      <c r="K588" s="24"/>
      <c r="L588" s="24"/>
      <c r="M588" s="24"/>
      <c r="N588" s="24"/>
      <c r="O588" s="24">
        <v>568</v>
      </c>
      <c r="P588" s="33">
        <f t="shared" si="115"/>
        <v>0.77500000000000047</v>
      </c>
      <c r="Q588" s="35">
        <f t="shared" si="125"/>
        <v>150.72467205394088</v>
      </c>
      <c r="R588" s="28" t="str">
        <f t="shared" si="118"/>
        <v>YES</v>
      </c>
      <c r="S588" s="24" t="str">
        <f t="shared" si="126"/>
        <v xml:space="preserve"> </v>
      </c>
      <c r="T588" s="24"/>
      <c r="U588" s="24">
        <v>568</v>
      </c>
      <c r="V588" s="33">
        <f t="shared" si="116"/>
        <v>0.77500000000000047</v>
      </c>
      <c r="W588" s="35">
        <f t="shared" si="119"/>
        <v>110.84085575918445</v>
      </c>
      <c r="X588" s="28" t="str">
        <f t="shared" si="120"/>
        <v>YES</v>
      </c>
      <c r="Y588" s="24" t="str">
        <f t="shared" si="121"/>
        <v xml:space="preserve"> </v>
      </c>
      <c r="Z588" s="24"/>
      <c r="AA588" s="24">
        <v>568</v>
      </c>
      <c r="AB588" s="33">
        <f t="shared" si="117"/>
        <v>0.77500000000000047</v>
      </c>
      <c r="AC588" s="35">
        <f t="shared" si="122"/>
        <v>150.72467205394088</v>
      </c>
      <c r="AD588" s="28" t="str">
        <f t="shared" si="123"/>
        <v>YES</v>
      </c>
      <c r="AE588" s="24" t="str">
        <f t="shared" si="124"/>
        <v xml:space="preserve"> </v>
      </c>
    </row>
    <row r="589" spans="2:31">
      <c r="B589" s="3"/>
      <c r="C589" s="3"/>
      <c r="D589" s="3"/>
      <c r="F589" s="3"/>
      <c r="G589" s="3"/>
      <c r="H589" s="3"/>
      <c r="J589" s="24"/>
      <c r="K589" s="24"/>
      <c r="L589" s="24"/>
      <c r="M589" s="24"/>
      <c r="N589" s="24"/>
      <c r="O589" s="24">
        <v>569</v>
      </c>
      <c r="P589" s="33">
        <f t="shared" si="115"/>
        <v>0.77600000000000047</v>
      </c>
      <c r="Q589" s="35">
        <f t="shared" si="125"/>
        <v>150.60724189112898</v>
      </c>
      <c r="R589" s="28" t="str">
        <f t="shared" si="118"/>
        <v>YES</v>
      </c>
      <c r="S589" s="24" t="str">
        <f t="shared" si="126"/>
        <v xml:space="preserve"> </v>
      </c>
      <c r="T589" s="24"/>
      <c r="U589" s="24">
        <v>569</v>
      </c>
      <c r="V589" s="33">
        <f t="shared" si="116"/>
        <v>0.77600000000000047</v>
      </c>
      <c r="W589" s="35">
        <f t="shared" si="119"/>
        <v>110.68272354612483</v>
      </c>
      <c r="X589" s="28" t="str">
        <f t="shared" si="120"/>
        <v>YES</v>
      </c>
      <c r="Y589" s="24" t="str">
        <f t="shared" si="121"/>
        <v xml:space="preserve"> </v>
      </c>
      <c r="Z589" s="24"/>
      <c r="AA589" s="24">
        <v>569</v>
      </c>
      <c r="AB589" s="33">
        <f t="shared" si="117"/>
        <v>0.77600000000000047</v>
      </c>
      <c r="AC589" s="35">
        <f t="shared" si="122"/>
        <v>150.60724189112898</v>
      </c>
      <c r="AD589" s="28" t="str">
        <f t="shared" si="123"/>
        <v>YES</v>
      </c>
      <c r="AE589" s="24" t="str">
        <f t="shared" si="124"/>
        <v xml:space="preserve"> </v>
      </c>
    </row>
    <row r="590" spans="2:31">
      <c r="B590" s="3"/>
      <c r="C590" s="3"/>
      <c r="D590" s="3"/>
      <c r="F590" s="3"/>
      <c r="G590" s="3"/>
      <c r="H590" s="3"/>
      <c r="J590" s="24"/>
      <c r="K590" s="24"/>
      <c r="L590" s="24"/>
      <c r="M590" s="24"/>
      <c r="N590" s="24"/>
      <c r="O590" s="24">
        <v>570</v>
      </c>
      <c r="P590" s="33">
        <f t="shared" si="115"/>
        <v>0.77700000000000047</v>
      </c>
      <c r="Q590" s="35">
        <f t="shared" si="125"/>
        <v>150.49011634138944</v>
      </c>
      <c r="R590" s="28" t="str">
        <f t="shared" si="118"/>
        <v>YES</v>
      </c>
      <c r="S590" s="24" t="str">
        <f t="shared" si="126"/>
        <v xml:space="preserve"> </v>
      </c>
      <c r="T590" s="24"/>
      <c r="U590" s="24">
        <v>570</v>
      </c>
      <c r="V590" s="33">
        <f t="shared" si="116"/>
        <v>0.77700000000000047</v>
      </c>
      <c r="W590" s="35">
        <f t="shared" si="119"/>
        <v>110.52493587065263</v>
      </c>
      <c r="X590" s="28" t="str">
        <f t="shared" si="120"/>
        <v>YES</v>
      </c>
      <c r="Y590" s="24" t="str">
        <f t="shared" si="121"/>
        <v xml:space="preserve"> </v>
      </c>
      <c r="Z590" s="24"/>
      <c r="AA590" s="24">
        <v>570</v>
      </c>
      <c r="AB590" s="33">
        <f t="shared" si="117"/>
        <v>0.77700000000000047</v>
      </c>
      <c r="AC590" s="35">
        <f t="shared" si="122"/>
        <v>150.49011634138944</v>
      </c>
      <c r="AD590" s="28" t="str">
        <f t="shared" si="123"/>
        <v>YES</v>
      </c>
      <c r="AE590" s="24" t="str">
        <f t="shared" si="124"/>
        <v xml:space="preserve"> </v>
      </c>
    </row>
    <row r="591" spans="2:31">
      <c r="B591" s="3"/>
      <c r="C591" s="3"/>
      <c r="D591" s="3"/>
      <c r="F591" s="3"/>
      <c r="G591" s="3"/>
      <c r="H591" s="3"/>
      <c r="J591" s="24"/>
      <c r="K591" s="24"/>
      <c r="L591" s="24"/>
      <c r="M591" s="24"/>
      <c r="N591" s="24"/>
      <c r="O591" s="24">
        <v>571</v>
      </c>
      <c r="P591" s="33">
        <f t="shared" si="115"/>
        <v>0.77800000000000047</v>
      </c>
      <c r="Q591" s="35">
        <f t="shared" si="125"/>
        <v>150.37329387018511</v>
      </c>
      <c r="R591" s="28" t="str">
        <f t="shared" si="118"/>
        <v>YES</v>
      </c>
      <c r="S591" s="24" t="str">
        <f t="shared" si="126"/>
        <v xml:space="preserve"> </v>
      </c>
      <c r="T591" s="24"/>
      <c r="U591" s="24">
        <v>571</v>
      </c>
      <c r="V591" s="33">
        <f t="shared" si="116"/>
        <v>0.77800000000000047</v>
      </c>
      <c r="W591" s="35">
        <f t="shared" si="119"/>
        <v>110.36749123889275</v>
      </c>
      <c r="X591" s="28" t="str">
        <f t="shared" si="120"/>
        <v>YES</v>
      </c>
      <c r="Y591" s="24" t="str">
        <f t="shared" si="121"/>
        <v xml:space="preserve"> </v>
      </c>
      <c r="Z591" s="24"/>
      <c r="AA591" s="24">
        <v>571</v>
      </c>
      <c r="AB591" s="33">
        <f t="shared" si="117"/>
        <v>0.77800000000000047</v>
      </c>
      <c r="AC591" s="35">
        <f t="shared" si="122"/>
        <v>150.37329387018511</v>
      </c>
      <c r="AD591" s="28" t="str">
        <f t="shared" si="123"/>
        <v>YES</v>
      </c>
      <c r="AE591" s="24" t="str">
        <f t="shared" si="124"/>
        <v xml:space="preserve"> </v>
      </c>
    </row>
    <row r="592" spans="2:31">
      <c r="B592" s="3"/>
      <c r="C592" s="3"/>
      <c r="D592" s="3"/>
      <c r="F592" s="3"/>
      <c r="G592" s="3"/>
      <c r="H592" s="3"/>
      <c r="J592" s="24"/>
      <c r="K592" s="24"/>
      <c r="L592" s="24"/>
      <c r="M592" s="24"/>
      <c r="N592" s="24"/>
      <c r="O592" s="24">
        <v>572</v>
      </c>
      <c r="P592" s="33">
        <f t="shared" si="115"/>
        <v>0.77900000000000047</v>
      </c>
      <c r="Q592" s="35">
        <f t="shared" si="125"/>
        <v>150.25677295047063</v>
      </c>
      <c r="R592" s="28" t="str">
        <f t="shared" si="118"/>
        <v>YES</v>
      </c>
      <c r="S592" s="24" t="str">
        <f t="shared" si="126"/>
        <v xml:space="preserve"> </v>
      </c>
      <c r="T592" s="24"/>
      <c r="U592" s="24">
        <v>572</v>
      </c>
      <c r="V592" s="33">
        <f t="shared" si="116"/>
        <v>0.77900000000000047</v>
      </c>
      <c r="W592" s="35">
        <f t="shared" si="119"/>
        <v>110.21038816442203</v>
      </c>
      <c r="X592" s="28" t="str">
        <f t="shared" si="120"/>
        <v>YES</v>
      </c>
      <c r="Y592" s="24" t="str">
        <f t="shared" si="121"/>
        <v xml:space="preserve"> </v>
      </c>
      <c r="Z592" s="24"/>
      <c r="AA592" s="24">
        <v>572</v>
      </c>
      <c r="AB592" s="33">
        <f t="shared" si="117"/>
        <v>0.77900000000000047</v>
      </c>
      <c r="AC592" s="35">
        <f t="shared" si="122"/>
        <v>150.25677295047063</v>
      </c>
      <c r="AD592" s="28" t="str">
        <f t="shared" si="123"/>
        <v>YES</v>
      </c>
      <c r="AE592" s="24" t="str">
        <f t="shared" si="124"/>
        <v xml:space="preserve"> </v>
      </c>
    </row>
    <row r="593" spans="2:31">
      <c r="B593" s="3"/>
      <c r="C593" s="3"/>
      <c r="D593" s="3"/>
      <c r="F593" s="3"/>
      <c r="G593" s="3"/>
      <c r="H593" s="3"/>
      <c r="J593" s="24"/>
      <c r="K593" s="24"/>
      <c r="L593" s="24"/>
      <c r="M593" s="24"/>
      <c r="N593" s="24"/>
      <c r="O593" s="24">
        <v>573</v>
      </c>
      <c r="P593" s="33">
        <f t="shared" si="115"/>
        <v>0.78000000000000047</v>
      </c>
      <c r="Q593" s="35">
        <f t="shared" si="125"/>
        <v>150.14055206264473</v>
      </c>
      <c r="R593" s="28" t="str">
        <f t="shared" si="118"/>
        <v>YES</v>
      </c>
      <c r="S593" s="24" t="str">
        <f t="shared" si="126"/>
        <v xml:space="preserve"> </v>
      </c>
      <c r="T593" s="24"/>
      <c r="U593" s="24">
        <v>573</v>
      </c>
      <c r="V593" s="33">
        <f t="shared" si="116"/>
        <v>0.78000000000000047</v>
      </c>
      <c r="W593" s="35">
        <f t="shared" si="119"/>
        <v>110.05362516822133</v>
      </c>
      <c r="X593" s="28" t="str">
        <f t="shared" si="120"/>
        <v>YES</v>
      </c>
      <c r="Y593" s="24" t="str">
        <f t="shared" si="121"/>
        <v xml:space="preserve"> </v>
      </c>
      <c r="Z593" s="24"/>
      <c r="AA593" s="24">
        <v>573</v>
      </c>
      <c r="AB593" s="33">
        <f t="shared" si="117"/>
        <v>0.78000000000000047</v>
      </c>
      <c r="AC593" s="35">
        <f t="shared" si="122"/>
        <v>150.14055206264473</v>
      </c>
      <c r="AD593" s="28" t="str">
        <f t="shared" si="123"/>
        <v>YES</v>
      </c>
      <c r="AE593" s="24" t="str">
        <f t="shared" si="124"/>
        <v xml:space="preserve"> </v>
      </c>
    </row>
    <row r="594" spans="2:31">
      <c r="B594" s="3"/>
      <c r="C594" s="3"/>
      <c r="D594" s="3"/>
      <c r="F594" s="3"/>
      <c r="G594" s="3"/>
      <c r="H594" s="3"/>
      <c r="J594" s="24"/>
      <c r="K594" s="24"/>
      <c r="L594" s="24"/>
      <c r="M594" s="24"/>
      <c r="N594" s="24"/>
      <c r="O594" s="24">
        <v>574</v>
      </c>
      <c r="P594" s="33">
        <f t="shared" si="115"/>
        <v>0.78100000000000047</v>
      </c>
      <c r="Q594" s="35">
        <f t="shared" si="125"/>
        <v>150.02462969450281</v>
      </c>
      <c r="R594" s="28" t="str">
        <f t="shared" si="118"/>
        <v>YES</v>
      </c>
      <c r="S594" s="24" t="str">
        <f t="shared" si="126"/>
        <v xml:space="preserve"> </v>
      </c>
      <c r="T594" s="24"/>
      <c r="U594" s="24">
        <v>574</v>
      </c>
      <c r="V594" s="33">
        <f t="shared" si="116"/>
        <v>0.78100000000000047</v>
      </c>
      <c r="W594" s="35">
        <f t="shared" si="119"/>
        <v>109.89720077862816</v>
      </c>
      <c r="X594" s="28" t="str">
        <f t="shared" si="120"/>
        <v>YES</v>
      </c>
      <c r="Y594" s="24" t="str">
        <f t="shared" si="121"/>
        <v xml:space="preserve"> </v>
      </c>
      <c r="Z594" s="24"/>
      <c r="AA594" s="24">
        <v>574</v>
      </c>
      <c r="AB594" s="33">
        <f t="shared" si="117"/>
        <v>0.78100000000000047</v>
      </c>
      <c r="AC594" s="35">
        <f t="shared" si="122"/>
        <v>150.02462969450281</v>
      </c>
      <c r="AD594" s="28" t="str">
        <f t="shared" si="123"/>
        <v>YES</v>
      </c>
      <c r="AE594" s="24" t="str">
        <f t="shared" si="124"/>
        <v xml:space="preserve"> </v>
      </c>
    </row>
    <row r="595" spans="2:31">
      <c r="B595" s="3"/>
      <c r="C595" s="3"/>
      <c r="D595" s="3"/>
      <c r="F595" s="3"/>
      <c r="G595" s="3"/>
      <c r="H595" s="3"/>
      <c r="J595" s="24"/>
      <c r="K595" s="24"/>
      <c r="L595" s="24"/>
      <c r="M595" s="24"/>
      <c r="N595" s="24"/>
      <c r="O595" s="24">
        <v>575</v>
      </c>
      <c r="P595" s="33">
        <f t="shared" si="115"/>
        <v>0.78200000000000047</v>
      </c>
      <c r="Q595" s="35">
        <f t="shared" si="125"/>
        <v>149.90900434118976</v>
      </c>
      <c r="R595" s="28" t="str">
        <f t="shared" si="118"/>
        <v>YES</v>
      </c>
      <c r="S595" s="24" t="str">
        <f t="shared" si="126"/>
        <v xml:space="preserve"> </v>
      </c>
      <c r="T595" s="24"/>
      <c r="U595" s="24">
        <v>575</v>
      </c>
      <c r="V595" s="33">
        <f t="shared" si="116"/>
        <v>0.78200000000000047</v>
      </c>
      <c r="W595" s="35">
        <f t="shared" si="119"/>
        <v>109.74111353128944</v>
      </c>
      <c r="X595" s="28" t="str">
        <f t="shared" si="120"/>
        <v>YES</v>
      </c>
      <c r="Y595" s="24" t="str">
        <f t="shared" si="121"/>
        <v xml:space="preserve"> </v>
      </c>
      <c r="Z595" s="24"/>
      <c r="AA595" s="24">
        <v>575</v>
      </c>
      <c r="AB595" s="33">
        <f t="shared" si="117"/>
        <v>0.78200000000000047</v>
      </c>
      <c r="AC595" s="35">
        <f t="shared" si="122"/>
        <v>149.90900434118976</v>
      </c>
      <c r="AD595" s="28" t="str">
        <f t="shared" si="123"/>
        <v>YES</v>
      </c>
      <c r="AE595" s="24" t="str">
        <f t="shared" si="124"/>
        <v xml:space="preserve"> </v>
      </c>
    </row>
    <row r="596" spans="2:31">
      <c r="B596" s="3"/>
      <c r="C596" s="3"/>
      <c r="D596" s="3"/>
      <c r="F596" s="3"/>
      <c r="G596" s="3"/>
      <c r="H596" s="3"/>
      <c r="J596" s="24"/>
      <c r="K596" s="24"/>
      <c r="L596" s="24"/>
      <c r="M596" s="24"/>
      <c r="N596" s="24"/>
      <c r="O596" s="24">
        <v>576</v>
      </c>
      <c r="P596" s="33">
        <f t="shared" si="115"/>
        <v>0.78300000000000047</v>
      </c>
      <c r="Q596" s="35">
        <f t="shared" si="125"/>
        <v>149.79367450515335</v>
      </c>
      <c r="R596" s="28" t="str">
        <f t="shared" si="118"/>
        <v>YES</v>
      </c>
      <c r="S596" s="24" t="str">
        <f t="shared" si="126"/>
        <v xml:space="preserve"> </v>
      </c>
      <c r="T596" s="24"/>
      <c r="U596" s="24">
        <v>576</v>
      </c>
      <c r="V596" s="33">
        <f t="shared" si="116"/>
        <v>0.78300000000000047</v>
      </c>
      <c r="W596" s="35">
        <f t="shared" si="119"/>
        <v>109.58536196911481</v>
      </c>
      <c r="X596" s="28" t="str">
        <f t="shared" si="120"/>
        <v>YES</v>
      </c>
      <c r="Y596" s="24" t="str">
        <f t="shared" si="121"/>
        <v xml:space="preserve"> </v>
      </c>
      <c r="Z596" s="24"/>
      <c r="AA596" s="24">
        <v>576</v>
      </c>
      <c r="AB596" s="33">
        <f t="shared" si="117"/>
        <v>0.78300000000000047</v>
      </c>
      <c r="AC596" s="35">
        <f t="shared" si="122"/>
        <v>149.79367450515335</v>
      </c>
      <c r="AD596" s="28" t="str">
        <f t="shared" si="123"/>
        <v>YES</v>
      </c>
      <c r="AE596" s="24" t="str">
        <f t="shared" si="124"/>
        <v xml:space="preserve"> </v>
      </c>
    </row>
    <row r="597" spans="2:31">
      <c r="B597" s="3"/>
      <c r="C597" s="3"/>
      <c r="D597" s="3"/>
      <c r="F597" s="3"/>
      <c r="G597" s="3"/>
      <c r="H597" s="3"/>
      <c r="J597" s="24"/>
      <c r="K597" s="24"/>
      <c r="L597" s="24"/>
      <c r="M597" s="24"/>
      <c r="N597" s="24"/>
      <c r="O597" s="24">
        <v>577</v>
      </c>
      <c r="P597" s="33">
        <f t="shared" ref="P597:P660" si="127">P596+0.001</f>
        <v>0.78400000000000047</v>
      </c>
      <c r="Q597" s="35">
        <f t="shared" si="125"/>
        <v>149.67863869609781</v>
      </c>
      <c r="R597" s="28" t="str">
        <f t="shared" si="118"/>
        <v>YES</v>
      </c>
      <c r="S597" s="24" t="str">
        <f t="shared" si="126"/>
        <v xml:space="preserve"> </v>
      </c>
      <c r="T597" s="24"/>
      <c r="U597" s="24">
        <v>577</v>
      </c>
      <c r="V597" s="33">
        <f t="shared" ref="V597:V660" si="128">V596+0.001</f>
        <v>0.78400000000000047</v>
      </c>
      <c r="W597" s="35">
        <f t="shared" si="119"/>
        <v>109.42994464223024</v>
      </c>
      <c r="X597" s="28" t="str">
        <f t="shared" si="120"/>
        <v>YES</v>
      </c>
      <c r="Y597" s="24" t="str">
        <f t="shared" si="121"/>
        <v xml:space="preserve"> </v>
      </c>
      <c r="Z597" s="24"/>
      <c r="AA597" s="24">
        <v>577</v>
      </c>
      <c r="AB597" s="33">
        <f t="shared" ref="AB597:AB660" si="129">AB596+0.001</f>
        <v>0.78400000000000047</v>
      </c>
      <c r="AC597" s="35">
        <f t="shared" si="122"/>
        <v>149.67863869609781</v>
      </c>
      <c r="AD597" s="28" t="str">
        <f t="shared" si="123"/>
        <v>YES</v>
      </c>
      <c r="AE597" s="24" t="str">
        <f t="shared" si="124"/>
        <v xml:space="preserve"> </v>
      </c>
    </row>
    <row r="598" spans="2:31">
      <c r="B598" s="3"/>
      <c r="C598" s="3"/>
      <c r="D598" s="3"/>
      <c r="F598" s="3"/>
      <c r="G598" s="3"/>
      <c r="H598" s="3"/>
      <c r="J598" s="24"/>
      <c r="K598" s="24"/>
      <c r="L598" s="24"/>
      <c r="M598" s="24"/>
      <c r="N598" s="24"/>
      <c r="O598" s="24">
        <v>578</v>
      </c>
      <c r="P598" s="33">
        <f t="shared" si="127"/>
        <v>0.78500000000000048</v>
      </c>
      <c r="Q598" s="35">
        <f t="shared" si="125"/>
        <v>149.56389543093783</v>
      </c>
      <c r="R598" s="28" t="str">
        <f t="shared" si="118"/>
        <v>YES</v>
      </c>
      <c r="S598" s="24" t="str">
        <f t="shared" si="126"/>
        <v xml:space="preserve"> </v>
      </c>
      <c r="T598" s="24"/>
      <c r="U598" s="24">
        <v>578</v>
      </c>
      <c r="V598" s="33">
        <f t="shared" si="128"/>
        <v>0.78500000000000048</v>
      </c>
      <c r="W598" s="35">
        <f t="shared" si="119"/>
        <v>109.27486010793194</v>
      </c>
      <c r="X598" s="28" t="str">
        <f t="shared" si="120"/>
        <v>YES</v>
      </c>
      <c r="Y598" s="24" t="str">
        <f t="shared" si="121"/>
        <v xml:space="preserve"> </v>
      </c>
      <c r="Z598" s="24"/>
      <c r="AA598" s="24">
        <v>578</v>
      </c>
      <c r="AB598" s="33">
        <f t="shared" si="129"/>
        <v>0.78500000000000048</v>
      </c>
      <c r="AC598" s="35">
        <f t="shared" si="122"/>
        <v>149.56389543093783</v>
      </c>
      <c r="AD598" s="28" t="str">
        <f t="shared" si="123"/>
        <v>YES</v>
      </c>
      <c r="AE598" s="24" t="str">
        <f t="shared" si="124"/>
        <v xml:space="preserve"> </v>
      </c>
    </row>
    <row r="599" spans="2:31">
      <c r="B599" s="3"/>
      <c r="C599" s="3"/>
      <c r="D599" s="3"/>
      <c r="F599" s="3"/>
      <c r="G599" s="3"/>
      <c r="H599" s="3"/>
      <c r="J599" s="24"/>
      <c r="K599" s="24"/>
      <c r="L599" s="24"/>
      <c r="M599" s="24"/>
      <c r="N599" s="24"/>
      <c r="O599" s="24">
        <v>579</v>
      </c>
      <c r="P599" s="33">
        <f t="shared" si="127"/>
        <v>0.78600000000000048</v>
      </c>
      <c r="Q599" s="35">
        <f t="shared" si="125"/>
        <v>149.44944323375296</v>
      </c>
      <c r="R599" s="28" t="str">
        <f t="shared" si="118"/>
        <v>YES</v>
      </c>
      <c r="S599" s="24" t="str">
        <f t="shared" si="126"/>
        <v xml:space="preserve"> </v>
      </c>
      <c r="T599" s="24"/>
      <c r="U599" s="24">
        <v>579</v>
      </c>
      <c r="V599" s="33">
        <f t="shared" si="128"/>
        <v>0.78600000000000048</v>
      </c>
      <c r="W599" s="35">
        <f t="shared" si="119"/>
        <v>109.12010693064073</v>
      </c>
      <c r="X599" s="28" t="str">
        <f t="shared" si="120"/>
        <v>YES</v>
      </c>
      <c r="Y599" s="24" t="str">
        <f t="shared" si="121"/>
        <v xml:space="preserve"> </v>
      </c>
      <c r="Z599" s="24"/>
      <c r="AA599" s="24">
        <v>579</v>
      </c>
      <c r="AB599" s="33">
        <f t="shared" si="129"/>
        <v>0.78600000000000048</v>
      </c>
      <c r="AC599" s="35">
        <f t="shared" si="122"/>
        <v>149.44944323375296</v>
      </c>
      <c r="AD599" s="28" t="str">
        <f t="shared" si="123"/>
        <v>YES</v>
      </c>
      <c r="AE599" s="24" t="str">
        <f t="shared" si="124"/>
        <v xml:space="preserve"> </v>
      </c>
    </row>
    <row r="600" spans="2:31">
      <c r="B600" s="3"/>
      <c r="C600" s="3"/>
      <c r="D600" s="3"/>
      <c r="F600" s="3"/>
      <c r="G600" s="3"/>
      <c r="H600" s="3"/>
      <c r="J600" s="24"/>
      <c r="K600" s="24"/>
      <c r="L600" s="24"/>
      <c r="M600" s="24"/>
      <c r="N600" s="24"/>
      <c r="O600" s="24">
        <v>580</v>
      </c>
      <c r="P600" s="33">
        <f t="shared" si="127"/>
        <v>0.78700000000000048</v>
      </c>
      <c r="Q600" s="35">
        <f t="shared" si="125"/>
        <v>149.33528063574227</v>
      </c>
      <c r="R600" s="28" t="str">
        <f t="shared" si="118"/>
        <v>YES</v>
      </c>
      <c r="S600" s="24" t="str">
        <f t="shared" si="126"/>
        <v xml:space="preserve"> </v>
      </c>
      <c r="T600" s="24"/>
      <c r="U600" s="24">
        <v>580</v>
      </c>
      <c r="V600" s="33">
        <f t="shared" si="128"/>
        <v>0.78700000000000048</v>
      </c>
      <c r="W600" s="35">
        <f t="shared" si="119"/>
        <v>108.9656836818566</v>
      </c>
      <c r="X600" s="28" t="str">
        <f t="shared" si="120"/>
        <v>YES</v>
      </c>
      <c r="Y600" s="24" t="str">
        <f t="shared" si="121"/>
        <v xml:space="preserve"> </v>
      </c>
      <c r="Z600" s="24"/>
      <c r="AA600" s="24">
        <v>580</v>
      </c>
      <c r="AB600" s="33">
        <f t="shared" si="129"/>
        <v>0.78700000000000048</v>
      </c>
      <c r="AC600" s="35">
        <f t="shared" si="122"/>
        <v>149.33528063574227</v>
      </c>
      <c r="AD600" s="28" t="str">
        <f t="shared" si="123"/>
        <v>YES</v>
      </c>
      <c r="AE600" s="24" t="str">
        <f t="shared" si="124"/>
        <v xml:space="preserve"> </v>
      </c>
    </row>
    <row r="601" spans="2:31">
      <c r="B601" s="3"/>
      <c r="C601" s="3"/>
      <c r="D601" s="3"/>
      <c r="F601" s="3"/>
      <c r="G601" s="3"/>
      <c r="H601" s="3"/>
      <c r="J601" s="24"/>
      <c r="K601" s="24"/>
      <c r="L601" s="24"/>
      <c r="M601" s="24"/>
      <c r="N601" s="24"/>
      <c r="O601" s="24">
        <v>581</v>
      </c>
      <c r="P601" s="33">
        <f t="shared" si="127"/>
        <v>0.78800000000000048</v>
      </c>
      <c r="Q601" s="35">
        <f t="shared" si="125"/>
        <v>149.22140617517934</v>
      </c>
      <c r="R601" s="28" t="str">
        <f t="shared" si="118"/>
        <v>YES</v>
      </c>
      <c r="S601" s="24" t="str">
        <f t="shared" si="126"/>
        <v xml:space="preserve"> </v>
      </c>
      <c r="T601" s="24"/>
      <c r="U601" s="24">
        <v>581</v>
      </c>
      <c r="V601" s="33">
        <f t="shared" si="128"/>
        <v>0.78800000000000048</v>
      </c>
      <c r="W601" s="35">
        <f t="shared" si="119"/>
        <v>108.81158894011386</v>
      </c>
      <c r="X601" s="28" t="str">
        <f t="shared" si="120"/>
        <v>YES</v>
      </c>
      <c r="Y601" s="24" t="str">
        <f t="shared" si="121"/>
        <v xml:space="preserve"> </v>
      </c>
      <c r="Z601" s="24"/>
      <c r="AA601" s="24">
        <v>581</v>
      </c>
      <c r="AB601" s="33">
        <f t="shared" si="129"/>
        <v>0.78800000000000048</v>
      </c>
      <c r="AC601" s="35">
        <f t="shared" si="122"/>
        <v>149.22140617517934</v>
      </c>
      <c r="AD601" s="28" t="str">
        <f t="shared" si="123"/>
        <v>YES</v>
      </c>
      <c r="AE601" s="24" t="str">
        <f t="shared" si="124"/>
        <v xml:space="preserve"> </v>
      </c>
    </row>
    <row r="602" spans="2:31">
      <c r="B602" s="3"/>
      <c r="C602" s="3"/>
      <c r="D602" s="3"/>
      <c r="F602" s="3"/>
      <c r="G602" s="3"/>
      <c r="H602" s="3"/>
      <c r="J602" s="24"/>
      <c r="K602" s="24"/>
      <c r="L602" s="24"/>
      <c r="M602" s="24"/>
      <c r="N602" s="24"/>
      <c r="O602" s="24">
        <v>582</v>
      </c>
      <c r="P602" s="33">
        <f t="shared" si="127"/>
        <v>0.78900000000000048</v>
      </c>
      <c r="Q602" s="35">
        <f t="shared" si="125"/>
        <v>149.10781839736774</v>
      </c>
      <c r="R602" s="28" t="str">
        <f t="shared" si="118"/>
        <v>YES</v>
      </c>
      <c r="S602" s="24" t="str">
        <f t="shared" si="126"/>
        <v xml:space="preserve"> </v>
      </c>
      <c r="T602" s="24"/>
      <c r="U602" s="24">
        <v>582</v>
      </c>
      <c r="V602" s="33">
        <f t="shared" si="128"/>
        <v>0.78900000000000048</v>
      </c>
      <c r="W602" s="35">
        <f t="shared" si="119"/>
        <v>108.6578212909363</v>
      </c>
      <c r="X602" s="28" t="str">
        <f t="shared" si="120"/>
        <v>YES</v>
      </c>
      <c r="Y602" s="24" t="str">
        <f t="shared" si="121"/>
        <v xml:space="preserve"> </v>
      </c>
      <c r="Z602" s="24"/>
      <c r="AA602" s="24">
        <v>582</v>
      </c>
      <c r="AB602" s="33">
        <f t="shared" si="129"/>
        <v>0.78900000000000048</v>
      </c>
      <c r="AC602" s="35">
        <f t="shared" si="122"/>
        <v>149.10781839736774</v>
      </c>
      <c r="AD602" s="28" t="str">
        <f t="shared" si="123"/>
        <v>YES</v>
      </c>
      <c r="AE602" s="24" t="str">
        <f t="shared" si="124"/>
        <v xml:space="preserve"> </v>
      </c>
    </row>
    <row r="603" spans="2:31">
      <c r="B603" s="3"/>
      <c r="C603" s="3"/>
      <c r="D603" s="3"/>
      <c r="F603" s="3"/>
      <c r="G603" s="3"/>
      <c r="H603" s="3"/>
      <c r="J603" s="24"/>
      <c r="K603" s="24"/>
      <c r="L603" s="24"/>
      <c r="M603" s="24"/>
      <c r="N603" s="24"/>
      <c r="O603" s="24">
        <v>583</v>
      </c>
      <c r="P603" s="33">
        <f t="shared" si="127"/>
        <v>0.79000000000000048</v>
      </c>
      <c r="Q603" s="35">
        <f t="shared" si="125"/>
        <v>148.99451585459667</v>
      </c>
      <c r="R603" s="28" t="str">
        <f t="shared" si="118"/>
        <v>YES</v>
      </c>
      <c r="S603" s="24" t="str">
        <f t="shared" si="126"/>
        <v xml:space="preserve"> </v>
      </c>
      <c r="T603" s="24"/>
      <c r="U603" s="24">
        <v>583</v>
      </c>
      <c r="V603" s="33">
        <f t="shared" si="128"/>
        <v>0.79000000000000048</v>
      </c>
      <c r="W603" s="35">
        <f t="shared" si="119"/>
        <v>108.50437932679301</v>
      </c>
      <c r="X603" s="28" t="str">
        <f t="shared" si="120"/>
        <v>YES</v>
      </c>
      <c r="Y603" s="24" t="str">
        <f t="shared" si="121"/>
        <v xml:space="preserve"> </v>
      </c>
      <c r="Z603" s="24"/>
      <c r="AA603" s="24">
        <v>583</v>
      </c>
      <c r="AB603" s="33">
        <f t="shared" si="129"/>
        <v>0.79000000000000048</v>
      </c>
      <c r="AC603" s="35">
        <f t="shared" si="122"/>
        <v>148.99451585459667</v>
      </c>
      <c r="AD603" s="28" t="str">
        <f t="shared" si="123"/>
        <v>YES</v>
      </c>
      <c r="AE603" s="24" t="str">
        <f t="shared" si="124"/>
        <v xml:space="preserve"> </v>
      </c>
    </row>
    <row r="604" spans="2:31">
      <c r="B604" s="3"/>
      <c r="C604" s="3"/>
      <c r="D604" s="3"/>
      <c r="F604" s="3"/>
      <c r="G604" s="3"/>
      <c r="H604" s="3"/>
      <c r="J604" s="24"/>
      <c r="K604" s="24"/>
      <c r="L604" s="24"/>
      <c r="M604" s="24"/>
      <c r="N604" s="24"/>
      <c r="O604" s="24">
        <v>584</v>
      </c>
      <c r="P604" s="33">
        <f t="shared" si="127"/>
        <v>0.79100000000000048</v>
      </c>
      <c r="Q604" s="35">
        <f t="shared" si="125"/>
        <v>148.88149710609704</v>
      </c>
      <c r="R604" s="28" t="str">
        <f t="shared" si="118"/>
        <v>YES</v>
      </c>
      <c r="S604" s="24" t="str">
        <f t="shared" si="126"/>
        <v xml:space="preserve"> </v>
      </c>
      <c r="T604" s="24"/>
      <c r="U604" s="24">
        <v>584</v>
      </c>
      <c r="V604" s="33">
        <f t="shared" si="128"/>
        <v>0.79100000000000048</v>
      </c>
      <c r="W604" s="35">
        <f t="shared" si="119"/>
        <v>108.35126164705432</v>
      </c>
      <c r="X604" s="28" t="str">
        <f t="shared" si="120"/>
        <v>YES</v>
      </c>
      <c r="Y604" s="24" t="str">
        <f t="shared" si="121"/>
        <v xml:space="preserve"> </v>
      </c>
      <c r="Z604" s="24"/>
      <c r="AA604" s="24">
        <v>584</v>
      </c>
      <c r="AB604" s="33">
        <f t="shared" si="129"/>
        <v>0.79100000000000048</v>
      </c>
      <c r="AC604" s="35">
        <f t="shared" si="122"/>
        <v>148.88149710609704</v>
      </c>
      <c r="AD604" s="28" t="str">
        <f t="shared" si="123"/>
        <v>YES</v>
      </c>
      <c r="AE604" s="24" t="str">
        <f t="shared" si="124"/>
        <v xml:space="preserve"> </v>
      </c>
    </row>
    <row r="605" spans="2:31">
      <c r="B605" s="3"/>
      <c r="C605" s="3"/>
      <c r="D605" s="3"/>
      <c r="F605" s="3"/>
      <c r="G605" s="3"/>
      <c r="H605" s="3"/>
      <c r="J605" s="24"/>
      <c r="K605" s="24"/>
      <c r="L605" s="24"/>
      <c r="M605" s="24"/>
      <c r="N605" s="24"/>
      <c r="O605" s="24">
        <v>585</v>
      </c>
      <c r="P605" s="33">
        <f t="shared" si="127"/>
        <v>0.79200000000000048</v>
      </c>
      <c r="Q605" s="35">
        <f t="shared" si="125"/>
        <v>148.76876071799791</v>
      </c>
      <c r="R605" s="28" t="str">
        <f t="shared" si="118"/>
        <v>YES</v>
      </c>
      <c r="S605" s="24" t="str">
        <f t="shared" si="126"/>
        <v xml:space="preserve"> </v>
      </c>
      <c r="T605" s="24"/>
      <c r="U605" s="24">
        <v>585</v>
      </c>
      <c r="V605" s="33">
        <f t="shared" si="128"/>
        <v>0.79200000000000048</v>
      </c>
      <c r="W605" s="35">
        <f t="shared" si="119"/>
        <v>108.19846685794819</v>
      </c>
      <c r="X605" s="28" t="str">
        <f t="shared" si="120"/>
        <v>YES</v>
      </c>
      <c r="Y605" s="24" t="str">
        <f t="shared" si="121"/>
        <v xml:space="preserve"> </v>
      </c>
      <c r="Z605" s="24"/>
      <c r="AA605" s="24">
        <v>585</v>
      </c>
      <c r="AB605" s="33">
        <f t="shared" si="129"/>
        <v>0.79200000000000048</v>
      </c>
      <c r="AC605" s="35">
        <f t="shared" si="122"/>
        <v>148.76876071799791</v>
      </c>
      <c r="AD605" s="28" t="str">
        <f t="shared" si="123"/>
        <v>YES</v>
      </c>
      <c r="AE605" s="24" t="str">
        <f t="shared" si="124"/>
        <v xml:space="preserve"> </v>
      </c>
    </row>
    <row r="606" spans="2:31">
      <c r="B606" s="3"/>
      <c r="C606" s="3"/>
      <c r="D606" s="3"/>
      <c r="F606" s="3"/>
      <c r="G606" s="3"/>
      <c r="H606" s="3"/>
      <c r="J606" s="24"/>
      <c r="K606" s="24"/>
      <c r="L606" s="24"/>
      <c r="M606" s="24"/>
      <c r="N606" s="24"/>
      <c r="O606" s="24">
        <v>586</v>
      </c>
      <c r="P606" s="33">
        <f t="shared" si="127"/>
        <v>0.79300000000000048</v>
      </c>
      <c r="Q606" s="35">
        <f t="shared" si="125"/>
        <v>148.65630526328312</v>
      </c>
      <c r="R606" s="28" t="str">
        <f t="shared" si="118"/>
        <v>YES</v>
      </c>
      <c r="S606" s="24" t="str">
        <f t="shared" si="126"/>
        <v xml:space="preserve"> </v>
      </c>
      <c r="T606" s="24"/>
      <c r="U606" s="24">
        <v>586</v>
      </c>
      <c r="V606" s="33">
        <f t="shared" si="128"/>
        <v>0.79300000000000048</v>
      </c>
      <c r="W606" s="35">
        <f t="shared" si="119"/>
        <v>108.04599357251686</v>
      </c>
      <c r="X606" s="28" t="str">
        <f t="shared" si="120"/>
        <v>YES</v>
      </c>
      <c r="Y606" s="24" t="str">
        <f t="shared" si="121"/>
        <v xml:space="preserve"> </v>
      </c>
      <c r="Z606" s="24"/>
      <c r="AA606" s="24">
        <v>586</v>
      </c>
      <c r="AB606" s="33">
        <f t="shared" si="129"/>
        <v>0.79300000000000048</v>
      </c>
      <c r="AC606" s="35">
        <f t="shared" si="122"/>
        <v>148.65630526328312</v>
      </c>
      <c r="AD606" s="28" t="str">
        <f t="shared" si="123"/>
        <v>YES</v>
      </c>
      <c r="AE606" s="24" t="str">
        <f t="shared" si="124"/>
        <v xml:space="preserve"> </v>
      </c>
    </row>
    <row r="607" spans="2:31">
      <c r="B607" s="3"/>
      <c r="C607" s="3"/>
      <c r="D607" s="3"/>
      <c r="F607" s="3"/>
      <c r="G607" s="3"/>
      <c r="H607" s="3"/>
      <c r="J607" s="24"/>
      <c r="K607" s="24"/>
      <c r="L607" s="24"/>
      <c r="M607" s="24"/>
      <c r="N607" s="24"/>
      <c r="O607" s="24">
        <v>587</v>
      </c>
      <c r="P607" s="33">
        <f t="shared" si="127"/>
        <v>0.79400000000000048</v>
      </c>
      <c r="Q607" s="35">
        <f t="shared" si="125"/>
        <v>148.54412932174836</v>
      </c>
      <c r="R607" s="28" t="str">
        <f t="shared" si="118"/>
        <v>YES</v>
      </c>
      <c r="S607" s="24" t="str">
        <f t="shared" si="126"/>
        <v xml:space="preserve"> </v>
      </c>
      <c r="T607" s="24"/>
      <c r="U607" s="24">
        <v>587</v>
      </c>
      <c r="V607" s="33">
        <f t="shared" si="128"/>
        <v>0.79400000000000048</v>
      </c>
      <c r="W607" s="35">
        <f t="shared" si="119"/>
        <v>107.89384041057392</v>
      </c>
      <c r="X607" s="28" t="str">
        <f t="shared" si="120"/>
        <v>YES</v>
      </c>
      <c r="Y607" s="24" t="str">
        <f t="shared" si="121"/>
        <v xml:space="preserve"> </v>
      </c>
      <c r="Z607" s="24"/>
      <c r="AA607" s="24">
        <v>587</v>
      </c>
      <c r="AB607" s="33">
        <f t="shared" si="129"/>
        <v>0.79400000000000048</v>
      </c>
      <c r="AC607" s="35">
        <f t="shared" si="122"/>
        <v>148.54412932174836</v>
      </c>
      <c r="AD607" s="28" t="str">
        <f t="shared" si="123"/>
        <v>YES</v>
      </c>
      <c r="AE607" s="24" t="str">
        <f t="shared" si="124"/>
        <v xml:space="preserve"> </v>
      </c>
    </row>
    <row r="608" spans="2:31">
      <c r="B608" s="3"/>
      <c r="C608" s="3"/>
      <c r="D608" s="3"/>
      <c r="F608" s="3"/>
      <c r="G608" s="3"/>
      <c r="H608" s="3"/>
      <c r="J608" s="24"/>
      <c r="K608" s="24"/>
      <c r="L608" s="24"/>
      <c r="M608" s="24"/>
      <c r="N608" s="24"/>
      <c r="O608" s="24">
        <v>588</v>
      </c>
      <c r="P608" s="33">
        <f t="shared" si="127"/>
        <v>0.79500000000000048</v>
      </c>
      <c r="Q608" s="35">
        <f t="shared" si="125"/>
        <v>148.43223147995857</v>
      </c>
      <c r="R608" s="28" t="str">
        <f t="shared" si="118"/>
        <v>YES</v>
      </c>
      <c r="S608" s="24" t="str">
        <f t="shared" si="126"/>
        <v xml:space="preserve"> </v>
      </c>
      <c r="T608" s="24"/>
      <c r="U608" s="24">
        <v>588</v>
      </c>
      <c r="V608" s="33">
        <f t="shared" si="128"/>
        <v>0.79500000000000048</v>
      </c>
      <c r="W608" s="35">
        <f t="shared" si="119"/>
        <v>107.74200599866145</v>
      </c>
      <c r="X608" s="28" t="str">
        <f t="shared" si="120"/>
        <v>YES</v>
      </c>
      <c r="Y608" s="24" t="str">
        <f t="shared" si="121"/>
        <v xml:space="preserve"> </v>
      </c>
      <c r="Z608" s="24"/>
      <c r="AA608" s="24">
        <v>588</v>
      </c>
      <c r="AB608" s="33">
        <f t="shared" si="129"/>
        <v>0.79500000000000048</v>
      </c>
      <c r="AC608" s="35">
        <f t="shared" si="122"/>
        <v>148.43223147995857</v>
      </c>
      <c r="AD608" s="28" t="str">
        <f t="shared" si="123"/>
        <v>YES</v>
      </c>
      <c r="AE608" s="24" t="str">
        <f t="shared" si="124"/>
        <v xml:space="preserve"> </v>
      </c>
    </row>
    <row r="609" spans="2:31">
      <c r="B609" s="3"/>
      <c r="C609" s="3"/>
      <c r="D609" s="3"/>
      <c r="F609" s="3"/>
      <c r="G609" s="3"/>
      <c r="H609" s="3"/>
      <c r="J609" s="24"/>
      <c r="K609" s="24"/>
      <c r="L609" s="24"/>
      <c r="M609" s="24"/>
      <c r="N609" s="24"/>
      <c r="O609" s="24">
        <v>589</v>
      </c>
      <c r="P609" s="33">
        <f t="shared" si="127"/>
        <v>0.79600000000000048</v>
      </c>
      <c r="Q609" s="35">
        <f t="shared" si="125"/>
        <v>148.32061033120567</v>
      </c>
      <c r="R609" s="28" t="str">
        <f t="shared" si="118"/>
        <v>YES</v>
      </c>
      <c r="S609" s="24" t="str">
        <f t="shared" si="126"/>
        <v xml:space="preserve"> </v>
      </c>
      <c r="T609" s="24"/>
      <c r="U609" s="24">
        <v>589</v>
      </c>
      <c r="V609" s="33">
        <f t="shared" si="128"/>
        <v>0.79600000000000048</v>
      </c>
      <c r="W609" s="35">
        <f t="shared" si="119"/>
        <v>107.59048897000798</v>
      </c>
      <c r="X609" s="28" t="str">
        <f t="shared" si="120"/>
        <v>YES</v>
      </c>
      <c r="Y609" s="24" t="str">
        <f t="shared" si="121"/>
        <v xml:space="preserve"> </v>
      </c>
      <c r="Z609" s="24"/>
      <c r="AA609" s="24">
        <v>589</v>
      </c>
      <c r="AB609" s="33">
        <f t="shared" si="129"/>
        <v>0.79600000000000048</v>
      </c>
      <c r="AC609" s="35">
        <f t="shared" si="122"/>
        <v>148.32061033120567</v>
      </c>
      <c r="AD609" s="28" t="str">
        <f t="shared" si="123"/>
        <v>YES</v>
      </c>
      <c r="AE609" s="24" t="str">
        <f t="shared" si="124"/>
        <v xml:space="preserve"> </v>
      </c>
    </row>
    <row r="610" spans="2:31">
      <c r="B610" s="3"/>
      <c r="C610" s="3"/>
      <c r="D610" s="3"/>
      <c r="F610" s="3"/>
      <c r="G610" s="3"/>
      <c r="H610" s="3"/>
      <c r="J610" s="24"/>
      <c r="K610" s="24"/>
      <c r="L610" s="24"/>
      <c r="M610" s="24"/>
      <c r="N610" s="24"/>
      <c r="O610" s="24">
        <v>590</v>
      </c>
      <c r="P610" s="33">
        <f t="shared" si="127"/>
        <v>0.79700000000000049</v>
      </c>
      <c r="Q610" s="35">
        <f t="shared" si="125"/>
        <v>148.20926447546648</v>
      </c>
      <c r="R610" s="28" t="str">
        <f t="shared" si="118"/>
        <v>YES</v>
      </c>
      <c r="S610" s="24" t="str">
        <f t="shared" si="126"/>
        <v xml:space="preserve"> </v>
      </c>
      <c r="T610" s="24"/>
      <c r="U610" s="24">
        <v>590</v>
      </c>
      <c r="V610" s="33">
        <f t="shared" si="128"/>
        <v>0.79700000000000049</v>
      </c>
      <c r="W610" s="35">
        <f t="shared" si="119"/>
        <v>107.43928796448616</v>
      </c>
      <c r="X610" s="28" t="str">
        <f t="shared" si="120"/>
        <v>YES</v>
      </c>
      <c r="Y610" s="24" t="str">
        <f t="shared" si="121"/>
        <v xml:space="preserve"> </v>
      </c>
      <c r="Z610" s="24"/>
      <c r="AA610" s="24">
        <v>590</v>
      </c>
      <c r="AB610" s="33">
        <f t="shared" si="129"/>
        <v>0.79700000000000049</v>
      </c>
      <c r="AC610" s="35">
        <f t="shared" si="122"/>
        <v>148.20926447546648</v>
      </c>
      <c r="AD610" s="28" t="str">
        <f t="shared" si="123"/>
        <v>YES</v>
      </c>
      <c r="AE610" s="24" t="str">
        <f t="shared" si="124"/>
        <v xml:space="preserve"> </v>
      </c>
    </row>
    <row r="611" spans="2:31">
      <c r="B611" s="3"/>
      <c r="C611" s="3"/>
      <c r="D611" s="3"/>
      <c r="F611" s="3"/>
      <c r="G611" s="3"/>
      <c r="H611" s="3"/>
      <c r="J611" s="24"/>
      <c r="K611" s="24"/>
      <c r="L611" s="24"/>
      <c r="M611" s="24"/>
      <c r="N611" s="24"/>
      <c r="O611" s="24">
        <v>591</v>
      </c>
      <c r="P611" s="33">
        <f t="shared" si="127"/>
        <v>0.79800000000000049</v>
      </c>
      <c r="Q611" s="35">
        <f t="shared" si="125"/>
        <v>148.09819251936108</v>
      </c>
      <c r="R611" s="28" t="str">
        <f t="shared" si="118"/>
        <v>YES</v>
      </c>
      <c r="S611" s="24" t="str">
        <f t="shared" si="126"/>
        <v xml:space="preserve"> </v>
      </c>
      <c r="T611" s="24"/>
      <c r="U611" s="24">
        <v>591</v>
      </c>
      <c r="V611" s="33">
        <f t="shared" si="128"/>
        <v>0.79800000000000049</v>
      </c>
      <c r="W611" s="35">
        <f t="shared" si="119"/>
        <v>107.28840162857122</v>
      </c>
      <c r="X611" s="28" t="str">
        <f t="shared" si="120"/>
        <v>YES</v>
      </c>
      <c r="Y611" s="24" t="str">
        <f t="shared" si="121"/>
        <v xml:space="preserve"> </v>
      </c>
      <c r="Z611" s="24"/>
      <c r="AA611" s="24">
        <v>591</v>
      </c>
      <c r="AB611" s="33">
        <f t="shared" si="129"/>
        <v>0.79800000000000049</v>
      </c>
      <c r="AC611" s="35">
        <f t="shared" si="122"/>
        <v>148.09819251936108</v>
      </c>
      <c r="AD611" s="28" t="str">
        <f t="shared" si="123"/>
        <v>YES</v>
      </c>
      <c r="AE611" s="24" t="str">
        <f t="shared" si="124"/>
        <v xml:space="preserve"> </v>
      </c>
    </row>
    <row r="612" spans="2:31">
      <c r="B612" s="3"/>
      <c r="C612" s="3"/>
      <c r="D612" s="3"/>
      <c r="F612" s="3"/>
      <c r="G612" s="3"/>
      <c r="H612" s="3"/>
      <c r="J612" s="24"/>
      <c r="K612" s="24"/>
      <c r="L612" s="24"/>
      <c r="M612" s="24"/>
      <c r="N612" s="24"/>
      <c r="O612" s="24">
        <v>592</v>
      </c>
      <c r="P612" s="33">
        <f t="shared" si="127"/>
        <v>0.79900000000000049</v>
      </c>
      <c r="Q612" s="35">
        <f t="shared" si="125"/>
        <v>147.98739307611135</v>
      </c>
      <c r="R612" s="28" t="str">
        <f t="shared" si="118"/>
        <v>YES</v>
      </c>
      <c r="S612" s="24" t="str">
        <f t="shared" si="126"/>
        <v xml:space="preserve"> </v>
      </c>
      <c r="T612" s="24"/>
      <c r="U612" s="24">
        <v>592</v>
      </c>
      <c r="V612" s="33">
        <f t="shared" si="128"/>
        <v>0.79900000000000049</v>
      </c>
      <c r="W612" s="35">
        <f t="shared" si="119"/>
        <v>107.1378286152995</v>
      </c>
      <c r="X612" s="28" t="str">
        <f t="shared" si="120"/>
        <v>YES</v>
      </c>
      <c r="Y612" s="24" t="str">
        <f t="shared" si="121"/>
        <v xml:space="preserve"> </v>
      </c>
      <c r="Z612" s="24"/>
      <c r="AA612" s="24">
        <v>592</v>
      </c>
      <c r="AB612" s="33">
        <f t="shared" si="129"/>
        <v>0.79900000000000049</v>
      </c>
      <c r="AC612" s="35">
        <f t="shared" si="122"/>
        <v>147.98739307611135</v>
      </c>
      <c r="AD612" s="28" t="str">
        <f t="shared" si="123"/>
        <v>YES</v>
      </c>
      <c r="AE612" s="24" t="str">
        <f t="shared" si="124"/>
        <v xml:space="preserve"> </v>
      </c>
    </row>
    <row r="613" spans="2:31">
      <c r="B613" s="3"/>
      <c r="C613" s="3"/>
      <c r="D613" s="3"/>
      <c r="F613" s="3"/>
      <c r="G613" s="3"/>
      <c r="H613" s="3"/>
      <c r="J613" s="24"/>
      <c r="K613" s="24"/>
      <c r="L613" s="24"/>
      <c r="M613" s="24"/>
      <c r="N613" s="24"/>
      <c r="O613" s="24">
        <v>593</v>
      </c>
      <c r="P613" s="33">
        <f t="shared" si="127"/>
        <v>0.80000000000000049</v>
      </c>
      <c r="Q613" s="35">
        <f t="shared" si="125"/>
        <v>147.87686476550019</v>
      </c>
      <c r="R613" s="28" t="str">
        <f t="shared" si="118"/>
        <v>YES</v>
      </c>
      <c r="S613" s="24" t="str">
        <f t="shared" si="126"/>
        <v xml:space="preserve"> </v>
      </c>
      <c r="T613" s="24"/>
      <c r="U613" s="24">
        <v>593</v>
      </c>
      <c r="V613" s="33">
        <f t="shared" si="128"/>
        <v>0.80000000000000049</v>
      </c>
      <c r="W613" s="35">
        <f t="shared" si="119"/>
        <v>106.98756758422736</v>
      </c>
      <c r="X613" s="28" t="str">
        <f t="shared" si="120"/>
        <v>YES</v>
      </c>
      <c r="Y613" s="24" t="str">
        <f t="shared" si="121"/>
        <v xml:space="preserve"> </v>
      </c>
      <c r="Z613" s="24"/>
      <c r="AA613" s="24">
        <v>593</v>
      </c>
      <c r="AB613" s="33">
        <f t="shared" si="129"/>
        <v>0.80000000000000049</v>
      </c>
      <c r="AC613" s="35">
        <f t="shared" si="122"/>
        <v>147.87686476550019</v>
      </c>
      <c r="AD613" s="28" t="str">
        <f t="shared" si="123"/>
        <v>YES</v>
      </c>
      <c r="AE613" s="24" t="str">
        <f t="shared" si="124"/>
        <v xml:space="preserve"> </v>
      </c>
    </row>
    <row r="614" spans="2:31">
      <c r="B614" s="3"/>
      <c r="C614" s="3"/>
      <c r="D614" s="3"/>
      <c r="F614" s="3"/>
      <c r="G614" s="3"/>
      <c r="H614" s="3"/>
      <c r="J614" s="24"/>
      <c r="K614" s="24"/>
      <c r="L614" s="24"/>
      <c r="M614" s="24"/>
      <c r="N614" s="24"/>
      <c r="O614" s="24">
        <v>594</v>
      </c>
      <c r="P614" s="33">
        <f t="shared" si="127"/>
        <v>0.80100000000000049</v>
      </c>
      <c r="Q614" s="35">
        <f t="shared" si="125"/>
        <v>147.76660621383041</v>
      </c>
      <c r="R614" s="28" t="str">
        <f t="shared" si="118"/>
        <v>YES</v>
      </c>
      <c r="S614" s="24" t="str">
        <f t="shared" si="126"/>
        <v xml:space="preserve"> </v>
      </c>
      <c r="T614" s="24"/>
      <c r="U614" s="24">
        <v>594</v>
      </c>
      <c r="V614" s="33">
        <f t="shared" si="128"/>
        <v>0.80100000000000049</v>
      </c>
      <c r="W614" s="35">
        <f t="shared" si="119"/>
        <v>106.83761720139043</v>
      </c>
      <c r="X614" s="28" t="str">
        <f t="shared" si="120"/>
        <v>YES</v>
      </c>
      <c r="Y614" s="24" t="str">
        <f t="shared" si="121"/>
        <v xml:space="preserve"> </v>
      </c>
      <c r="Z614" s="24"/>
      <c r="AA614" s="24">
        <v>594</v>
      </c>
      <c r="AB614" s="33">
        <f t="shared" si="129"/>
        <v>0.80100000000000049</v>
      </c>
      <c r="AC614" s="35">
        <f t="shared" si="122"/>
        <v>147.76660621383041</v>
      </c>
      <c r="AD614" s="28" t="str">
        <f t="shared" si="123"/>
        <v>YES</v>
      </c>
      <c r="AE614" s="24" t="str">
        <f t="shared" si="124"/>
        <v xml:space="preserve"> </v>
      </c>
    </row>
    <row r="615" spans="2:31">
      <c r="B615" s="3"/>
      <c r="C615" s="3"/>
      <c r="D615" s="3"/>
      <c r="F615" s="3"/>
      <c r="G615" s="3"/>
      <c r="H615" s="3"/>
      <c r="J615" s="24"/>
      <c r="K615" s="24"/>
      <c r="L615" s="24"/>
      <c r="M615" s="24"/>
      <c r="N615" s="24"/>
      <c r="O615" s="24">
        <v>595</v>
      </c>
      <c r="P615" s="33">
        <f t="shared" si="127"/>
        <v>0.80200000000000049</v>
      </c>
      <c r="Q615" s="35">
        <f t="shared" si="125"/>
        <v>147.65661605388465</v>
      </c>
      <c r="R615" s="28" t="str">
        <f t="shared" si="118"/>
        <v>YES</v>
      </c>
      <c r="S615" s="24" t="str">
        <f t="shared" si="126"/>
        <v xml:space="preserve"> </v>
      </c>
      <c r="T615" s="24"/>
      <c r="U615" s="24">
        <v>595</v>
      </c>
      <c r="V615" s="33">
        <f t="shared" si="128"/>
        <v>0.80200000000000049</v>
      </c>
      <c r="W615" s="35">
        <f t="shared" si="119"/>
        <v>106.68797613926307</v>
      </c>
      <c r="X615" s="28" t="str">
        <f t="shared" si="120"/>
        <v>YES</v>
      </c>
      <c r="Y615" s="24" t="str">
        <f t="shared" si="121"/>
        <v xml:space="preserve"> </v>
      </c>
      <c r="Z615" s="24"/>
      <c r="AA615" s="24">
        <v>595</v>
      </c>
      <c r="AB615" s="33">
        <f t="shared" si="129"/>
        <v>0.80200000000000049</v>
      </c>
      <c r="AC615" s="35">
        <f t="shared" si="122"/>
        <v>147.65661605388465</v>
      </c>
      <c r="AD615" s="28" t="str">
        <f t="shared" si="123"/>
        <v>YES</v>
      </c>
      <c r="AE615" s="24" t="str">
        <f t="shared" si="124"/>
        <v xml:space="preserve"> </v>
      </c>
    </row>
    <row r="616" spans="2:31">
      <c r="B616" s="3"/>
      <c r="C616" s="3"/>
      <c r="D616" s="3"/>
      <c r="F616" s="3"/>
      <c r="G616" s="3"/>
      <c r="H616" s="3"/>
      <c r="J616" s="24"/>
      <c r="K616" s="24"/>
      <c r="L616" s="24"/>
      <c r="M616" s="24"/>
      <c r="N616" s="24"/>
      <c r="O616" s="24">
        <v>596</v>
      </c>
      <c r="P616" s="33">
        <f t="shared" si="127"/>
        <v>0.80300000000000049</v>
      </c>
      <c r="Q616" s="35">
        <f t="shared" si="125"/>
        <v>147.54689292488493</v>
      </c>
      <c r="R616" s="28" t="str">
        <f t="shared" si="118"/>
        <v>YES</v>
      </c>
      <c r="S616" s="24" t="str">
        <f t="shared" si="126"/>
        <v xml:space="preserve"> </v>
      </c>
      <c r="T616" s="24"/>
      <c r="U616" s="24">
        <v>596</v>
      </c>
      <c r="V616" s="33">
        <f t="shared" si="128"/>
        <v>0.80300000000000049</v>
      </c>
      <c r="W616" s="35">
        <f t="shared" si="119"/>
        <v>106.53864307671826</v>
      </c>
      <c r="X616" s="28" t="str">
        <f t="shared" si="120"/>
        <v>YES</v>
      </c>
      <c r="Y616" s="24" t="str">
        <f t="shared" si="121"/>
        <v xml:space="preserve"> </v>
      </c>
      <c r="Z616" s="24"/>
      <c r="AA616" s="24">
        <v>596</v>
      </c>
      <c r="AB616" s="33">
        <f t="shared" si="129"/>
        <v>0.80300000000000049</v>
      </c>
      <c r="AC616" s="35">
        <f t="shared" si="122"/>
        <v>147.54689292488493</v>
      </c>
      <c r="AD616" s="28" t="str">
        <f t="shared" si="123"/>
        <v>YES</v>
      </c>
      <c r="AE616" s="24" t="str">
        <f t="shared" si="124"/>
        <v xml:space="preserve"> </v>
      </c>
    </row>
    <row r="617" spans="2:31">
      <c r="B617" s="3"/>
      <c r="C617" s="3"/>
      <c r="D617" s="3"/>
      <c r="F617" s="3"/>
      <c r="G617" s="3"/>
      <c r="H617" s="3"/>
      <c r="J617" s="24"/>
      <c r="K617" s="24"/>
      <c r="L617" s="24"/>
      <c r="M617" s="24"/>
      <c r="N617" s="24"/>
      <c r="O617" s="24">
        <v>597</v>
      </c>
      <c r="P617" s="33">
        <f t="shared" si="127"/>
        <v>0.80400000000000049</v>
      </c>
      <c r="Q617" s="35">
        <f t="shared" si="125"/>
        <v>147.43743547245299</v>
      </c>
      <c r="R617" s="28" t="str">
        <f t="shared" si="118"/>
        <v>YES</v>
      </c>
      <c r="S617" s="24" t="str">
        <f t="shared" si="126"/>
        <v xml:space="preserve"> </v>
      </c>
      <c r="T617" s="24"/>
      <c r="U617" s="24">
        <v>597</v>
      </c>
      <c r="V617" s="33">
        <f t="shared" si="128"/>
        <v>0.80400000000000049</v>
      </c>
      <c r="W617" s="35">
        <f t="shared" si="119"/>
        <v>106.38961669898765</v>
      </c>
      <c r="X617" s="28" t="str">
        <f t="shared" si="120"/>
        <v>YES</v>
      </c>
      <c r="Y617" s="24" t="str">
        <f t="shared" si="121"/>
        <v xml:space="preserve"> </v>
      </c>
      <c r="Z617" s="24"/>
      <c r="AA617" s="24">
        <v>597</v>
      </c>
      <c r="AB617" s="33">
        <f t="shared" si="129"/>
        <v>0.80400000000000049</v>
      </c>
      <c r="AC617" s="35">
        <f t="shared" si="122"/>
        <v>147.43743547245299</v>
      </c>
      <c r="AD617" s="28" t="str">
        <f t="shared" si="123"/>
        <v>YES</v>
      </c>
      <c r="AE617" s="24" t="str">
        <f t="shared" si="124"/>
        <v xml:space="preserve"> </v>
      </c>
    </row>
    <row r="618" spans="2:31">
      <c r="B618" s="3"/>
      <c r="C618" s="3"/>
      <c r="D618" s="3"/>
      <c r="F618" s="3"/>
      <c r="G618" s="3"/>
      <c r="H618" s="3"/>
      <c r="J618" s="24"/>
      <c r="K618" s="24"/>
      <c r="L618" s="24"/>
      <c r="M618" s="24"/>
      <c r="N618" s="24"/>
      <c r="O618" s="24">
        <v>598</v>
      </c>
      <c r="P618" s="33">
        <f t="shared" si="127"/>
        <v>0.80500000000000049</v>
      </c>
      <c r="Q618" s="35">
        <f t="shared" si="125"/>
        <v>147.32824234857065</v>
      </c>
      <c r="R618" s="28" t="str">
        <f t="shared" si="118"/>
        <v>YES</v>
      </c>
      <c r="S618" s="24" t="str">
        <f t="shared" si="126"/>
        <v xml:space="preserve"> </v>
      </c>
      <c r="T618" s="24"/>
      <c r="U618" s="24">
        <v>598</v>
      </c>
      <c r="V618" s="33">
        <f t="shared" si="128"/>
        <v>0.80500000000000049</v>
      </c>
      <c r="W618" s="35">
        <f t="shared" si="119"/>
        <v>106.24089569762204</v>
      </c>
      <c r="X618" s="28" t="str">
        <f t="shared" si="120"/>
        <v>YES</v>
      </c>
      <c r="Y618" s="24" t="str">
        <f t="shared" si="121"/>
        <v xml:space="preserve"> </v>
      </c>
      <c r="Z618" s="24"/>
      <c r="AA618" s="24">
        <v>598</v>
      </c>
      <c r="AB618" s="33">
        <f t="shared" si="129"/>
        <v>0.80500000000000049</v>
      </c>
      <c r="AC618" s="35">
        <f t="shared" si="122"/>
        <v>147.32824234857065</v>
      </c>
      <c r="AD618" s="28" t="str">
        <f t="shared" si="123"/>
        <v>YES</v>
      </c>
      <c r="AE618" s="24" t="str">
        <f t="shared" si="124"/>
        <v xml:space="preserve"> </v>
      </c>
    </row>
    <row r="619" spans="2:31">
      <c r="B619" s="3"/>
      <c r="C619" s="3"/>
      <c r="D619" s="3"/>
      <c r="F619" s="3"/>
      <c r="G619" s="3"/>
      <c r="H619" s="3"/>
      <c r="J619" s="24"/>
      <c r="K619" s="24"/>
      <c r="L619" s="24"/>
      <c r="M619" s="24"/>
      <c r="N619" s="24"/>
      <c r="O619" s="24">
        <v>599</v>
      </c>
      <c r="P619" s="33">
        <f t="shared" si="127"/>
        <v>0.80600000000000049</v>
      </c>
      <c r="Q619" s="35">
        <f t="shared" si="125"/>
        <v>147.21931221154074</v>
      </c>
      <c r="R619" s="28" t="str">
        <f t="shared" si="118"/>
        <v>YES</v>
      </c>
      <c r="S619" s="24" t="str">
        <f t="shared" si="126"/>
        <v xml:space="preserve"> </v>
      </c>
      <c r="T619" s="24"/>
      <c r="U619" s="24">
        <v>599</v>
      </c>
      <c r="V619" s="33">
        <f t="shared" si="128"/>
        <v>0.80600000000000049</v>
      </c>
      <c r="W619" s="35">
        <f t="shared" si="119"/>
        <v>106.09247877045203</v>
      </c>
      <c r="X619" s="28" t="str">
        <f t="shared" si="120"/>
        <v>YES</v>
      </c>
      <c r="Y619" s="24" t="str">
        <f t="shared" si="121"/>
        <v xml:space="preserve"> </v>
      </c>
      <c r="Z619" s="24"/>
      <c r="AA619" s="24">
        <v>599</v>
      </c>
      <c r="AB619" s="33">
        <f t="shared" si="129"/>
        <v>0.80600000000000049</v>
      </c>
      <c r="AC619" s="35">
        <f t="shared" si="122"/>
        <v>147.21931221154074</v>
      </c>
      <c r="AD619" s="28" t="str">
        <f t="shared" si="123"/>
        <v>YES</v>
      </c>
      <c r="AE619" s="24" t="str">
        <f t="shared" si="124"/>
        <v xml:space="preserve"> </v>
      </c>
    </row>
    <row r="620" spans="2:31">
      <c r="B620" s="3"/>
      <c r="C620" s="3"/>
      <c r="D620" s="3"/>
      <c r="F620" s="3"/>
      <c r="G620" s="3"/>
      <c r="H620" s="3"/>
      <c r="J620" s="24"/>
      <c r="K620" s="24"/>
      <c r="L620" s="24"/>
      <c r="M620" s="24"/>
      <c r="N620" s="24"/>
      <c r="O620" s="24">
        <v>600</v>
      </c>
      <c r="P620" s="33">
        <f t="shared" si="127"/>
        <v>0.80700000000000049</v>
      </c>
      <c r="Q620" s="35">
        <f t="shared" si="125"/>
        <v>147.11064372594788</v>
      </c>
      <c r="R620" s="28" t="str">
        <f t="shared" si="118"/>
        <v>YES</v>
      </c>
      <c r="S620" s="24" t="str">
        <f t="shared" si="126"/>
        <v xml:space="preserve"> </v>
      </c>
      <c r="T620" s="24"/>
      <c r="U620" s="24">
        <v>600</v>
      </c>
      <c r="V620" s="33">
        <f t="shared" si="128"/>
        <v>0.80700000000000049</v>
      </c>
      <c r="W620" s="35">
        <f t="shared" si="119"/>
        <v>105.94436462154911</v>
      </c>
      <c r="X620" s="28" t="str">
        <f t="shared" si="120"/>
        <v>YES</v>
      </c>
      <c r="Y620" s="24" t="str">
        <f t="shared" si="121"/>
        <v xml:space="preserve"> </v>
      </c>
      <c r="Z620" s="24"/>
      <c r="AA620" s="24">
        <v>600</v>
      </c>
      <c r="AB620" s="33">
        <f t="shared" si="129"/>
        <v>0.80700000000000049</v>
      </c>
      <c r="AC620" s="35">
        <f t="shared" si="122"/>
        <v>147.11064372594788</v>
      </c>
      <c r="AD620" s="28" t="str">
        <f t="shared" si="123"/>
        <v>YES</v>
      </c>
      <c r="AE620" s="24" t="str">
        <f t="shared" si="124"/>
        <v xml:space="preserve"> </v>
      </c>
    </row>
    <row r="621" spans="2:31">
      <c r="B621" s="3"/>
      <c r="C621" s="3"/>
      <c r="D621" s="3"/>
      <c r="F621" s="3"/>
      <c r="G621" s="3"/>
      <c r="H621" s="3"/>
      <c r="J621" s="24"/>
      <c r="K621" s="24"/>
      <c r="L621" s="24"/>
      <c r="M621" s="24"/>
      <c r="N621" s="24"/>
      <c r="O621" s="24">
        <v>601</v>
      </c>
      <c r="P621" s="33">
        <f t="shared" si="127"/>
        <v>0.8080000000000005</v>
      </c>
      <c r="Q621" s="35">
        <f t="shared" si="125"/>
        <v>147.00223556261994</v>
      </c>
      <c r="R621" s="28" t="str">
        <f t="shared" si="118"/>
        <v>YES</v>
      </c>
      <c r="S621" s="24" t="str">
        <f t="shared" si="126"/>
        <v xml:space="preserve"> </v>
      </c>
      <c r="T621" s="24"/>
      <c r="U621" s="24">
        <v>601</v>
      </c>
      <c r="V621" s="33">
        <f t="shared" si="128"/>
        <v>0.8080000000000005</v>
      </c>
      <c r="W621" s="35">
        <f t="shared" si="119"/>
        <v>105.79655196118679</v>
      </c>
      <c r="X621" s="28" t="str">
        <f t="shared" si="120"/>
        <v>YES</v>
      </c>
      <c r="Y621" s="24" t="str">
        <f t="shared" si="121"/>
        <v xml:space="preserve"> </v>
      </c>
      <c r="Z621" s="24"/>
      <c r="AA621" s="24">
        <v>601</v>
      </c>
      <c r="AB621" s="33">
        <f t="shared" si="129"/>
        <v>0.8080000000000005</v>
      </c>
      <c r="AC621" s="35">
        <f t="shared" si="122"/>
        <v>147.00223556261994</v>
      </c>
      <c r="AD621" s="28" t="str">
        <f t="shared" si="123"/>
        <v>YES</v>
      </c>
      <c r="AE621" s="24" t="str">
        <f t="shared" si="124"/>
        <v xml:space="preserve"> </v>
      </c>
    </row>
    <row r="622" spans="2:31">
      <c r="B622" s="3"/>
      <c r="C622" s="3"/>
      <c r="D622" s="3"/>
      <c r="F622" s="3"/>
      <c r="G622" s="3"/>
      <c r="H622" s="3"/>
      <c r="J622" s="24"/>
      <c r="K622" s="24"/>
      <c r="L622" s="24"/>
      <c r="M622" s="24"/>
      <c r="N622" s="24"/>
      <c r="O622" s="24">
        <v>602</v>
      </c>
      <c r="P622" s="33">
        <f t="shared" si="127"/>
        <v>0.8090000000000005</v>
      </c>
      <c r="Q622" s="35">
        <f t="shared" si="125"/>
        <v>146.89408639858979</v>
      </c>
      <c r="R622" s="28" t="str">
        <f t="shared" si="118"/>
        <v>YES</v>
      </c>
      <c r="S622" s="24" t="str">
        <f t="shared" si="126"/>
        <v xml:space="preserve"> </v>
      </c>
      <c r="T622" s="24"/>
      <c r="U622" s="24">
        <v>602</v>
      </c>
      <c r="V622" s="33">
        <f t="shared" si="128"/>
        <v>0.8090000000000005</v>
      </c>
      <c r="W622" s="35">
        <f t="shared" si="119"/>
        <v>105.64903950580242</v>
      </c>
      <c r="X622" s="28" t="str">
        <f t="shared" si="120"/>
        <v>YES</v>
      </c>
      <c r="Y622" s="24" t="str">
        <f t="shared" si="121"/>
        <v xml:space="preserve"> </v>
      </c>
      <c r="Z622" s="24"/>
      <c r="AA622" s="24">
        <v>602</v>
      </c>
      <c r="AB622" s="33">
        <f t="shared" si="129"/>
        <v>0.8090000000000005</v>
      </c>
      <c r="AC622" s="35">
        <f t="shared" si="122"/>
        <v>146.89408639858979</v>
      </c>
      <c r="AD622" s="28" t="str">
        <f t="shared" si="123"/>
        <v>YES</v>
      </c>
      <c r="AE622" s="24" t="str">
        <f t="shared" si="124"/>
        <v xml:space="preserve"> </v>
      </c>
    </row>
    <row r="623" spans="2:31">
      <c r="B623" s="3"/>
      <c r="C623" s="3"/>
      <c r="D623" s="3"/>
      <c r="F623" s="3"/>
      <c r="G623" s="3"/>
      <c r="H623" s="3"/>
      <c r="J623" s="24"/>
      <c r="K623" s="24"/>
      <c r="L623" s="24"/>
      <c r="M623" s="24"/>
      <c r="N623" s="24"/>
      <c r="O623" s="24">
        <v>603</v>
      </c>
      <c r="P623" s="33">
        <f t="shared" si="127"/>
        <v>0.8100000000000005</v>
      </c>
      <c r="Q623" s="35">
        <f t="shared" si="125"/>
        <v>146.78619491705689</v>
      </c>
      <c r="R623" s="28" t="str">
        <f t="shared" si="118"/>
        <v>YES</v>
      </c>
      <c r="S623" s="24" t="str">
        <f t="shared" si="126"/>
        <v xml:space="preserve"> </v>
      </c>
      <c r="T623" s="24"/>
      <c r="U623" s="24">
        <v>603</v>
      </c>
      <c r="V623" s="33">
        <f t="shared" si="128"/>
        <v>0.8100000000000005</v>
      </c>
      <c r="W623" s="35">
        <f t="shared" si="119"/>
        <v>105.50182597795875</v>
      </c>
      <c r="X623" s="28" t="str">
        <f t="shared" si="120"/>
        <v>YES</v>
      </c>
      <c r="Y623" s="24" t="str">
        <f t="shared" si="121"/>
        <v xml:space="preserve"> </v>
      </c>
      <c r="Z623" s="24"/>
      <c r="AA623" s="24">
        <v>603</v>
      </c>
      <c r="AB623" s="33">
        <f t="shared" si="129"/>
        <v>0.8100000000000005</v>
      </c>
      <c r="AC623" s="35">
        <f t="shared" si="122"/>
        <v>146.78619491705689</v>
      </c>
      <c r="AD623" s="28" t="str">
        <f t="shared" si="123"/>
        <v>YES</v>
      </c>
      <c r="AE623" s="24" t="str">
        <f t="shared" si="124"/>
        <v xml:space="preserve"> </v>
      </c>
    </row>
    <row r="624" spans="2:31">
      <c r="B624" s="3"/>
      <c r="C624" s="3"/>
      <c r="D624" s="3"/>
      <c r="F624" s="3"/>
      <c r="G624" s="3"/>
      <c r="H624" s="3"/>
      <c r="J624" s="24"/>
      <c r="K624" s="24"/>
      <c r="L624" s="24"/>
      <c r="M624" s="24"/>
      <c r="N624" s="24"/>
      <c r="O624" s="24">
        <v>604</v>
      </c>
      <c r="P624" s="33">
        <f t="shared" si="127"/>
        <v>0.8110000000000005</v>
      </c>
      <c r="Q624" s="35">
        <f t="shared" si="125"/>
        <v>146.67855980734976</v>
      </c>
      <c r="R624" s="28" t="str">
        <f t="shared" si="118"/>
        <v>YES</v>
      </c>
      <c r="S624" s="24" t="str">
        <f t="shared" si="126"/>
        <v xml:space="preserve"> </v>
      </c>
      <c r="T624" s="24"/>
      <c r="U624" s="24">
        <v>604</v>
      </c>
      <c r="V624" s="33">
        <f t="shared" si="128"/>
        <v>0.8110000000000005</v>
      </c>
      <c r="W624" s="35">
        <f t="shared" si="119"/>
        <v>105.35491010630636</v>
      </c>
      <c r="X624" s="28" t="str">
        <f t="shared" si="120"/>
        <v>YES</v>
      </c>
      <c r="Y624" s="24" t="str">
        <f t="shared" si="121"/>
        <v xml:space="preserve"> </v>
      </c>
      <c r="Z624" s="24"/>
      <c r="AA624" s="24">
        <v>604</v>
      </c>
      <c r="AB624" s="33">
        <f t="shared" si="129"/>
        <v>0.8110000000000005</v>
      </c>
      <c r="AC624" s="35">
        <f t="shared" si="122"/>
        <v>146.67855980734976</v>
      </c>
      <c r="AD624" s="28" t="str">
        <f t="shared" si="123"/>
        <v>YES</v>
      </c>
      <c r="AE624" s="24" t="str">
        <f t="shared" si="124"/>
        <v xml:space="preserve"> </v>
      </c>
    </row>
    <row r="625" spans="2:31">
      <c r="B625" s="3"/>
      <c r="C625" s="3"/>
      <c r="D625" s="3"/>
      <c r="F625" s="3"/>
      <c r="G625" s="3"/>
      <c r="H625" s="3"/>
      <c r="J625" s="24"/>
      <c r="K625" s="24"/>
      <c r="L625" s="24"/>
      <c r="M625" s="24"/>
      <c r="N625" s="24"/>
      <c r="O625" s="24">
        <v>605</v>
      </c>
      <c r="P625" s="33">
        <f t="shared" si="127"/>
        <v>0.8120000000000005</v>
      </c>
      <c r="Q625" s="35">
        <f t="shared" si="125"/>
        <v>146.57117976488837</v>
      </c>
      <c r="R625" s="28" t="str">
        <f t="shared" si="118"/>
        <v>YES</v>
      </c>
      <c r="S625" s="24" t="str">
        <f t="shared" si="126"/>
        <v xml:space="preserve"> </v>
      </c>
      <c r="T625" s="24"/>
      <c r="U625" s="24">
        <v>605</v>
      </c>
      <c r="V625" s="33">
        <f t="shared" si="128"/>
        <v>0.8120000000000005</v>
      </c>
      <c r="W625" s="35">
        <f t="shared" si="119"/>
        <v>105.20829062554596</v>
      </c>
      <c r="X625" s="28" t="str">
        <f t="shared" si="120"/>
        <v>YES</v>
      </c>
      <c r="Y625" s="24" t="str">
        <f t="shared" si="121"/>
        <v xml:space="preserve"> </v>
      </c>
      <c r="Z625" s="24"/>
      <c r="AA625" s="24">
        <v>605</v>
      </c>
      <c r="AB625" s="33">
        <f t="shared" si="129"/>
        <v>0.8120000000000005</v>
      </c>
      <c r="AC625" s="35">
        <f t="shared" si="122"/>
        <v>146.57117976488837</v>
      </c>
      <c r="AD625" s="28" t="str">
        <f t="shared" si="123"/>
        <v>YES</v>
      </c>
      <c r="AE625" s="24" t="str">
        <f t="shared" si="124"/>
        <v xml:space="preserve"> </v>
      </c>
    </row>
    <row r="626" spans="2:31">
      <c r="B626" s="3"/>
      <c r="C626" s="3"/>
      <c r="D626" s="3"/>
      <c r="F626" s="3"/>
      <c r="G626" s="3"/>
      <c r="H626" s="3"/>
      <c r="J626" s="24"/>
      <c r="K626" s="24"/>
      <c r="L626" s="24"/>
      <c r="M626" s="24"/>
      <c r="N626" s="24"/>
      <c r="O626" s="24">
        <v>606</v>
      </c>
      <c r="P626" s="33">
        <f t="shared" si="127"/>
        <v>0.8130000000000005</v>
      </c>
      <c r="Q626" s="35">
        <f t="shared" si="125"/>
        <v>146.46405349114673</v>
      </c>
      <c r="R626" s="28" t="str">
        <f t="shared" si="118"/>
        <v>YES</v>
      </c>
      <c r="S626" s="24" t="str">
        <f t="shared" si="126"/>
        <v xml:space="preserve"> </v>
      </c>
      <c r="T626" s="24"/>
      <c r="U626" s="24">
        <v>606</v>
      </c>
      <c r="V626" s="33">
        <f t="shared" si="128"/>
        <v>0.8130000000000005</v>
      </c>
      <c r="W626" s="35">
        <f t="shared" si="119"/>
        <v>105.06196627639099</v>
      </c>
      <c r="X626" s="28" t="str">
        <f t="shared" si="120"/>
        <v>YES</v>
      </c>
      <c r="Y626" s="24" t="str">
        <f t="shared" si="121"/>
        <v xml:space="preserve"> </v>
      </c>
      <c r="Z626" s="24"/>
      <c r="AA626" s="24">
        <v>606</v>
      </c>
      <c r="AB626" s="33">
        <f t="shared" si="129"/>
        <v>0.8130000000000005</v>
      </c>
      <c r="AC626" s="35">
        <f t="shared" si="122"/>
        <v>146.46405349114673</v>
      </c>
      <c r="AD626" s="28" t="str">
        <f t="shared" si="123"/>
        <v>YES</v>
      </c>
      <c r="AE626" s="24" t="str">
        <f t="shared" si="124"/>
        <v xml:space="preserve"> </v>
      </c>
    </row>
    <row r="627" spans="2:31">
      <c r="B627" s="3"/>
      <c r="C627" s="3"/>
      <c r="D627" s="3"/>
      <c r="F627" s="3"/>
      <c r="G627" s="3"/>
      <c r="H627" s="3"/>
      <c r="J627" s="24"/>
      <c r="K627" s="24"/>
      <c r="L627" s="24"/>
      <c r="M627" s="24"/>
      <c r="N627" s="24"/>
      <c r="O627" s="24">
        <v>607</v>
      </c>
      <c r="P627" s="33">
        <f t="shared" si="127"/>
        <v>0.8140000000000005</v>
      </c>
      <c r="Q627" s="35">
        <f t="shared" si="125"/>
        <v>146.35717969361605</v>
      </c>
      <c r="R627" s="28" t="str">
        <f t="shared" si="118"/>
        <v>YES</v>
      </c>
      <c r="S627" s="24" t="str">
        <f t="shared" si="126"/>
        <v xml:space="preserve"> </v>
      </c>
      <c r="T627" s="24"/>
      <c r="U627" s="24">
        <v>607</v>
      </c>
      <c r="V627" s="33">
        <f t="shared" si="128"/>
        <v>0.8140000000000005</v>
      </c>
      <c r="W627" s="35">
        <f t="shared" si="119"/>
        <v>104.91593580553076</v>
      </c>
      <c r="X627" s="28" t="str">
        <f t="shared" si="120"/>
        <v>YES</v>
      </c>
      <c r="Y627" s="24" t="str">
        <f t="shared" si="121"/>
        <v xml:space="preserve"> </v>
      </c>
      <c r="Z627" s="24"/>
      <c r="AA627" s="24">
        <v>607</v>
      </c>
      <c r="AB627" s="33">
        <f t="shared" si="129"/>
        <v>0.8140000000000005</v>
      </c>
      <c r="AC627" s="35">
        <f t="shared" si="122"/>
        <v>146.35717969361605</v>
      </c>
      <c r="AD627" s="28" t="str">
        <f t="shared" si="123"/>
        <v>YES</v>
      </c>
      <c r="AE627" s="24" t="str">
        <f t="shared" si="124"/>
        <v xml:space="preserve"> </v>
      </c>
    </row>
    <row r="628" spans="2:31">
      <c r="B628" s="3"/>
      <c r="C628" s="3"/>
      <c r="D628" s="3"/>
      <c r="F628" s="3"/>
      <c r="G628" s="3"/>
      <c r="H628" s="3"/>
      <c r="J628" s="24"/>
      <c r="K628" s="24"/>
      <c r="L628" s="24"/>
      <c r="M628" s="24"/>
      <c r="N628" s="24"/>
      <c r="O628" s="24">
        <v>608</v>
      </c>
      <c r="P628" s="33">
        <f t="shared" si="127"/>
        <v>0.8150000000000005</v>
      </c>
      <c r="Q628" s="35">
        <f t="shared" si="125"/>
        <v>146.25055708576804</v>
      </c>
      <c r="R628" s="28" t="str">
        <f t="shared" si="118"/>
        <v>YES</v>
      </c>
      <c r="S628" s="24" t="str">
        <f t="shared" si="126"/>
        <v xml:space="preserve"> </v>
      </c>
      <c r="T628" s="24"/>
      <c r="U628" s="24">
        <v>608</v>
      </c>
      <c r="V628" s="33">
        <f t="shared" si="128"/>
        <v>0.8150000000000005</v>
      </c>
      <c r="W628" s="35">
        <f t="shared" si="119"/>
        <v>104.77019796559365</v>
      </c>
      <c r="X628" s="28" t="str">
        <f t="shared" si="120"/>
        <v>YES</v>
      </c>
      <c r="Y628" s="24" t="str">
        <f t="shared" si="121"/>
        <v xml:space="preserve"> </v>
      </c>
      <c r="Z628" s="24"/>
      <c r="AA628" s="24">
        <v>608</v>
      </c>
      <c r="AB628" s="33">
        <f t="shared" si="129"/>
        <v>0.8150000000000005</v>
      </c>
      <c r="AC628" s="35">
        <f t="shared" si="122"/>
        <v>146.25055708576804</v>
      </c>
      <c r="AD628" s="28" t="str">
        <f t="shared" si="123"/>
        <v>YES</v>
      </c>
      <c r="AE628" s="24" t="str">
        <f t="shared" si="124"/>
        <v xml:space="preserve"> </v>
      </c>
    </row>
    <row r="629" spans="2:31">
      <c r="B629" s="3"/>
      <c r="C629" s="3"/>
      <c r="D629" s="3"/>
      <c r="F629" s="3"/>
      <c r="G629" s="3"/>
      <c r="H629" s="3"/>
      <c r="J629" s="24"/>
      <c r="K629" s="24"/>
      <c r="L629" s="24"/>
      <c r="M629" s="24"/>
      <c r="N629" s="24"/>
      <c r="O629" s="24">
        <v>609</v>
      </c>
      <c r="P629" s="33">
        <f t="shared" si="127"/>
        <v>0.8160000000000005</v>
      </c>
      <c r="Q629" s="35">
        <f t="shared" si="125"/>
        <v>146.14418438701844</v>
      </c>
      <c r="R629" s="28" t="str">
        <f t="shared" si="118"/>
        <v>YES</v>
      </c>
      <c r="S629" s="24" t="str">
        <f t="shared" si="126"/>
        <v xml:space="preserve"> </v>
      </c>
      <c r="T629" s="24"/>
      <c r="U629" s="24">
        <v>609</v>
      </c>
      <c r="V629" s="33">
        <f t="shared" si="128"/>
        <v>0.8160000000000005</v>
      </c>
      <c r="W629" s="35">
        <f t="shared" si="119"/>
        <v>104.62475151511057</v>
      </c>
      <c r="X629" s="28" t="str">
        <f t="shared" si="120"/>
        <v>YES</v>
      </c>
      <c r="Y629" s="24" t="str">
        <f t="shared" si="121"/>
        <v xml:space="preserve"> </v>
      </c>
      <c r="Z629" s="24"/>
      <c r="AA629" s="24">
        <v>609</v>
      </c>
      <c r="AB629" s="33">
        <f t="shared" si="129"/>
        <v>0.8160000000000005</v>
      </c>
      <c r="AC629" s="35">
        <f t="shared" si="122"/>
        <v>146.14418438701844</v>
      </c>
      <c r="AD629" s="28" t="str">
        <f t="shared" si="123"/>
        <v>YES</v>
      </c>
      <c r="AE629" s="24" t="str">
        <f t="shared" si="124"/>
        <v xml:space="preserve"> </v>
      </c>
    </row>
    <row r="630" spans="2:31">
      <c r="B630" s="3"/>
      <c r="C630" s="3"/>
      <c r="D630" s="3"/>
      <c r="F630" s="3"/>
      <c r="G630" s="3"/>
      <c r="H630" s="3"/>
      <c r="J630" s="24"/>
      <c r="K630" s="24"/>
      <c r="L630" s="24"/>
      <c r="M630" s="24"/>
      <c r="N630" s="24"/>
      <c r="O630" s="24">
        <v>610</v>
      </c>
      <c r="P630" s="33">
        <f t="shared" si="127"/>
        <v>0.8170000000000005</v>
      </c>
      <c r="Q630" s="35">
        <f t="shared" si="125"/>
        <v>146.03806032269068</v>
      </c>
      <c r="R630" s="28" t="str">
        <f t="shared" si="118"/>
        <v>YES</v>
      </c>
      <c r="S630" s="24" t="str">
        <f t="shared" si="126"/>
        <v xml:space="preserve"> </v>
      </c>
      <c r="T630" s="24"/>
      <c r="U630" s="24">
        <v>610</v>
      </c>
      <c r="V630" s="33">
        <f t="shared" si="128"/>
        <v>0.8170000000000005</v>
      </c>
      <c r="W630" s="35">
        <f t="shared" si="119"/>
        <v>104.47959521847878</v>
      </c>
      <c r="X630" s="28" t="str">
        <f t="shared" si="120"/>
        <v>YES</v>
      </c>
      <c r="Y630" s="24" t="str">
        <f t="shared" si="121"/>
        <v xml:space="preserve"> </v>
      </c>
      <c r="Z630" s="24"/>
      <c r="AA630" s="24">
        <v>610</v>
      </c>
      <c r="AB630" s="33">
        <f t="shared" si="129"/>
        <v>0.8170000000000005</v>
      </c>
      <c r="AC630" s="35">
        <f t="shared" si="122"/>
        <v>146.03806032269068</v>
      </c>
      <c r="AD630" s="28" t="str">
        <f t="shared" si="123"/>
        <v>YES</v>
      </c>
      <c r="AE630" s="24" t="str">
        <f t="shared" si="124"/>
        <v xml:space="preserve"> </v>
      </c>
    </row>
    <row r="631" spans="2:31">
      <c r="B631" s="3"/>
      <c r="C631" s="3"/>
      <c r="D631" s="3"/>
      <c r="F631" s="3"/>
      <c r="G631" s="3"/>
      <c r="H631" s="3"/>
      <c r="J631" s="24"/>
      <c r="K631" s="24"/>
      <c r="L631" s="24"/>
      <c r="M631" s="24"/>
      <c r="N631" s="24"/>
      <c r="O631" s="24">
        <v>611</v>
      </c>
      <c r="P631" s="33">
        <f t="shared" si="127"/>
        <v>0.8180000000000005</v>
      </c>
      <c r="Q631" s="35">
        <f t="shared" si="125"/>
        <v>145.93218362398019</v>
      </c>
      <c r="R631" s="28" t="str">
        <f t="shared" si="118"/>
        <v>YES</v>
      </c>
      <c r="S631" s="24" t="str">
        <f t="shared" si="126"/>
        <v xml:space="preserve"> </v>
      </c>
      <c r="T631" s="24"/>
      <c r="U631" s="24">
        <v>611</v>
      </c>
      <c r="V631" s="33">
        <f t="shared" si="128"/>
        <v>0.8180000000000005</v>
      </c>
      <c r="W631" s="35">
        <f t="shared" si="119"/>
        <v>104.3347278459259</v>
      </c>
      <c r="X631" s="28" t="str">
        <f t="shared" si="120"/>
        <v>YES</v>
      </c>
      <c r="Y631" s="24" t="str">
        <f t="shared" si="121"/>
        <v xml:space="preserve"> </v>
      </c>
      <c r="Z631" s="24"/>
      <c r="AA631" s="24">
        <v>611</v>
      </c>
      <c r="AB631" s="33">
        <f t="shared" si="129"/>
        <v>0.8180000000000005</v>
      </c>
      <c r="AC631" s="35">
        <f t="shared" si="122"/>
        <v>145.93218362398019</v>
      </c>
      <c r="AD631" s="28" t="str">
        <f t="shared" si="123"/>
        <v>YES</v>
      </c>
      <c r="AE631" s="24" t="str">
        <f t="shared" si="124"/>
        <v xml:space="preserve"> </v>
      </c>
    </row>
    <row r="632" spans="2:31">
      <c r="B632" s="3"/>
      <c r="C632" s="3"/>
      <c r="D632" s="3"/>
      <c r="F632" s="3"/>
      <c r="G632" s="3"/>
      <c r="H632" s="3"/>
      <c r="J632" s="24"/>
      <c r="K632" s="24"/>
      <c r="L632" s="24"/>
      <c r="M632" s="24"/>
      <c r="N632" s="24"/>
      <c r="O632" s="24">
        <v>612</v>
      </c>
      <c r="P632" s="33">
        <f t="shared" si="127"/>
        <v>0.81900000000000051</v>
      </c>
      <c r="Q632" s="35">
        <f t="shared" si="125"/>
        <v>145.82655302791872</v>
      </c>
      <c r="R632" s="28" t="str">
        <f t="shared" si="118"/>
        <v>YES</v>
      </c>
      <c r="S632" s="24" t="str">
        <f t="shared" si="126"/>
        <v xml:space="preserve"> </v>
      </c>
      <c r="T632" s="24"/>
      <c r="U632" s="24">
        <v>612</v>
      </c>
      <c r="V632" s="33">
        <f t="shared" si="128"/>
        <v>0.81900000000000051</v>
      </c>
      <c r="W632" s="35">
        <f t="shared" si="119"/>
        <v>104.19014817347433</v>
      </c>
      <c r="X632" s="28" t="str">
        <f t="shared" si="120"/>
        <v>YES</v>
      </c>
      <c r="Y632" s="24" t="str">
        <f t="shared" si="121"/>
        <v xml:space="preserve"> </v>
      </c>
      <c r="Z632" s="24"/>
      <c r="AA632" s="24">
        <v>612</v>
      </c>
      <c r="AB632" s="33">
        <f t="shared" si="129"/>
        <v>0.81900000000000051</v>
      </c>
      <c r="AC632" s="35">
        <f t="shared" si="122"/>
        <v>145.82655302791872</v>
      </c>
      <c r="AD632" s="28" t="str">
        <f t="shared" si="123"/>
        <v>YES</v>
      </c>
      <c r="AE632" s="24" t="str">
        <f t="shared" si="124"/>
        <v xml:space="preserve"> </v>
      </c>
    </row>
    <row r="633" spans="2:31">
      <c r="B633" s="3"/>
      <c r="C633" s="3"/>
      <c r="D633" s="3"/>
      <c r="F633" s="3"/>
      <c r="G633" s="3"/>
      <c r="H633" s="3"/>
      <c r="J633" s="24"/>
      <c r="K633" s="24"/>
      <c r="L633" s="24"/>
      <c r="M633" s="24"/>
      <c r="N633" s="24"/>
      <c r="O633" s="24">
        <v>613</v>
      </c>
      <c r="P633" s="33">
        <f t="shared" si="127"/>
        <v>0.82000000000000051</v>
      </c>
      <c r="Q633" s="35">
        <f t="shared" si="125"/>
        <v>145.72116727733879</v>
      </c>
      <c r="R633" s="28" t="str">
        <f t="shared" si="118"/>
        <v>YES</v>
      </c>
      <c r="S633" s="24" t="str">
        <f t="shared" si="126"/>
        <v xml:space="preserve"> </v>
      </c>
      <c r="T633" s="24"/>
      <c r="U633" s="24">
        <v>613</v>
      </c>
      <c r="V633" s="33">
        <f t="shared" si="128"/>
        <v>0.82000000000000051</v>
      </c>
      <c r="W633" s="35">
        <f t="shared" si="119"/>
        <v>104.04585498290569</v>
      </c>
      <c r="X633" s="28" t="str">
        <f t="shared" si="120"/>
        <v>YES</v>
      </c>
      <c r="Y633" s="24" t="str">
        <f t="shared" si="121"/>
        <v xml:space="preserve"> </v>
      </c>
      <c r="Z633" s="24"/>
      <c r="AA633" s="24">
        <v>613</v>
      </c>
      <c r="AB633" s="33">
        <f t="shared" si="129"/>
        <v>0.82000000000000051</v>
      </c>
      <c r="AC633" s="35">
        <f t="shared" si="122"/>
        <v>145.72116727733879</v>
      </c>
      <c r="AD633" s="28" t="str">
        <f t="shared" si="123"/>
        <v>YES</v>
      </c>
      <c r="AE633" s="24" t="str">
        <f t="shared" si="124"/>
        <v xml:space="preserve"> </v>
      </c>
    </row>
    <row r="634" spans="2:31">
      <c r="B634" s="3"/>
      <c r="C634" s="3"/>
      <c r="D634" s="3"/>
      <c r="F634" s="3"/>
      <c r="G634" s="3"/>
      <c r="H634" s="3"/>
      <c r="J634" s="24"/>
      <c r="K634" s="24"/>
      <c r="L634" s="24"/>
      <c r="M634" s="24"/>
      <c r="N634" s="24"/>
      <c r="O634" s="24">
        <v>614</v>
      </c>
      <c r="P634" s="33">
        <f t="shared" si="127"/>
        <v>0.82100000000000051</v>
      </c>
      <c r="Q634" s="35">
        <f t="shared" si="125"/>
        <v>145.61602512083871</v>
      </c>
      <c r="R634" s="28" t="str">
        <f t="shared" si="118"/>
        <v>YES</v>
      </c>
      <c r="S634" s="24" t="str">
        <f t="shared" si="126"/>
        <v xml:space="preserve"> </v>
      </c>
      <c r="T634" s="24"/>
      <c r="U634" s="24">
        <v>614</v>
      </c>
      <c r="V634" s="33">
        <f t="shared" si="128"/>
        <v>0.82100000000000051</v>
      </c>
      <c r="W634" s="35">
        <f t="shared" si="119"/>
        <v>103.90184706172573</v>
      </c>
      <c r="X634" s="28" t="str">
        <f t="shared" si="120"/>
        <v>YES</v>
      </c>
      <c r="Y634" s="24" t="str">
        <f t="shared" si="121"/>
        <v xml:space="preserve"> </v>
      </c>
      <c r="Z634" s="24"/>
      <c r="AA634" s="24">
        <v>614</v>
      </c>
      <c r="AB634" s="33">
        <f t="shared" si="129"/>
        <v>0.82100000000000051</v>
      </c>
      <c r="AC634" s="35">
        <f t="shared" si="122"/>
        <v>145.61602512083871</v>
      </c>
      <c r="AD634" s="28" t="str">
        <f t="shared" si="123"/>
        <v>YES</v>
      </c>
      <c r="AE634" s="24" t="str">
        <f t="shared" si="124"/>
        <v xml:space="preserve"> </v>
      </c>
    </row>
    <row r="635" spans="2:31">
      <c r="B635" s="3"/>
      <c r="C635" s="3"/>
      <c r="D635" s="3"/>
      <c r="F635" s="3"/>
      <c r="G635" s="3"/>
      <c r="H635" s="3"/>
      <c r="J635" s="24"/>
      <c r="K635" s="24"/>
      <c r="L635" s="24"/>
      <c r="M635" s="24"/>
      <c r="N635" s="24"/>
      <c r="O635" s="24">
        <v>615</v>
      </c>
      <c r="P635" s="33">
        <f t="shared" si="127"/>
        <v>0.82200000000000051</v>
      </c>
      <c r="Q635" s="35">
        <f t="shared" si="125"/>
        <v>145.51112531274768</v>
      </c>
      <c r="R635" s="28" t="str">
        <f t="shared" si="118"/>
        <v>YES</v>
      </c>
      <c r="S635" s="24" t="str">
        <f t="shared" si="126"/>
        <v xml:space="preserve"> </v>
      </c>
      <c r="T635" s="24"/>
      <c r="U635" s="24">
        <v>615</v>
      </c>
      <c r="V635" s="33">
        <f t="shared" si="128"/>
        <v>0.82200000000000051</v>
      </c>
      <c r="W635" s="35">
        <f t="shared" si="119"/>
        <v>103.75812320312941</v>
      </c>
      <c r="X635" s="28" t="str">
        <f t="shared" si="120"/>
        <v>YES</v>
      </c>
      <c r="Y635" s="24" t="str">
        <f t="shared" si="121"/>
        <v xml:space="preserve"> </v>
      </c>
      <c r="Z635" s="24"/>
      <c r="AA635" s="24">
        <v>615</v>
      </c>
      <c r="AB635" s="33">
        <f t="shared" si="129"/>
        <v>0.82200000000000051</v>
      </c>
      <c r="AC635" s="35">
        <f t="shared" si="122"/>
        <v>145.51112531274768</v>
      </c>
      <c r="AD635" s="28" t="str">
        <f t="shared" si="123"/>
        <v>YES</v>
      </c>
      <c r="AE635" s="24" t="str">
        <f t="shared" si="124"/>
        <v xml:space="preserve"> </v>
      </c>
    </row>
    <row r="636" spans="2:31">
      <c r="B636" s="3"/>
      <c r="C636" s="3"/>
      <c r="D636" s="3"/>
      <c r="F636" s="3"/>
      <c r="G636" s="3"/>
      <c r="H636" s="3"/>
      <c r="J636" s="24"/>
      <c r="K636" s="24"/>
      <c r="L636" s="24"/>
      <c r="M636" s="24"/>
      <c r="N636" s="24"/>
      <c r="O636" s="24">
        <v>616</v>
      </c>
      <c r="P636" s="33">
        <f t="shared" si="127"/>
        <v>0.82300000000000051</v>
      </c>
      <c r="Q636" s="35">
        <f t="shared" si="125"/>
        <v>145.40646661309108</v>
      </c>
      <c r="R636" s="28" t="str">
        <f t="shared" si="118"/>
        <v>YES</v>
      </c>
      <c r="S636" s="24" t="str">
        <f t="shared" si="126"/>
        <v xml:space="preserve"> </v>
      </c>
      <c r="T636" s="24"/>
      <c r="U636" s="24">
        <v>616</v>
      </c>
      <c r="V636" s="33">
        <f t="shared" si="128"/>
        <v>0.82300000000000051</v>
      </c>
      <c r="W636" s="35">
        <f t="shared" si="119"/>
        <v>103.61468220596615</v>
      </c>
      <c r="X636" s="28" t="str">
        <f t="shared" si="120"/>
        <v>YES</v>
      </c>
      <c r="Y636" s="24" t="str">
        <f t="shared" si="121"/>
        <v xml:space="preserve"> </v>
      </c>
      <c r="Z636" s="24"/>
      <c r="AA636" s="24">
        <v>616</v>
      </c>
      <c r="AB636" s="33">
        <f t="shared" si="129"/>
        <v>0.82300000000000051</v>
      </c>
      <c r="AC636" s="35">
        <f t="shared" si="122"/>
        <v>145.40646661309108</v>
      </c>
      <c r="AD636" s="28" t="str">
        <f t="shared" si="123"/>
        <v>YES</v>
      </c>
      <c r="AE636" s="24" t="str">
        <f t="shared" si="124"/>
        <v xml:space="preserve"> </v>
      </c>
    </row>
    <row r="637" spans="2:31">
      <c r="B637" s="3"/>
      <c r="C637" s="3"/>
      <c r="D637" s="3"/>
      <c r="F637" s="3"/>
      <c r="G637" s="3"/>
      <c r="H637" s="3"/>
      <c r="J637" s="24"/>
      <c r="K637" s="24"/>
      <c r="L637" s="24"/>
      <c r="M637" s="24"/>
      <c r="N637" s="24"/>
      <c r="O637" s="24">
        <v>617</v>
      </c>
      <c r="P637" s="33">
        <f t="shared" si="127"/>
        <v>0.82400000000000051</v>
      </c>
      <c r="Q637" s="35">
        <f t="shared" si="125"/>
        <v>145.30204778755626</v>
      </c>
      <c r="R637" s="28" t="str">
        <f t="shared" si="118"/>
        <v>YES</v>
      </c>
      <c r="S637" s="24" t="str">
        <f t="shared" si="126"/>
        <v xml:space="preserve"> </v>
      </c>
      <c r="T637" s="24"/>
      <c r="U637" s="24">
        <v>617</v>
      </c>
      <c r="V637" s="33">
        <f t="shared" si="128"/>
        <v>0.82400000000000051</v>
      </c>
      <c r="W637" s="35">
        <f t="shared" si="119"/>
        <v>103.4715228747056</v>
      </c>
      <c r="X637" s="28" t="str">
        <f t="shared" si="120"/>
        <v>YES</v>
      </c>
      <c r="Y637" s="24" t="str">
        <f t="shared" si="121"/>
        <v xml:space="preserve"> </v>
      </c>
      <c r="Z637" s="24"/>
      <c r="AA637" s="24">
        <v>617</v>
      </c>
      <c r="AB637" s="33">
        <f t="shared" si="129"/>
        <v>0.82400000000000051</v>
      </c>
      <c r="AC637" s="35">
        <f t="shared" si="122"/>
        <v>145.30204778755626</v>
      </c>
      <c r="AD637" s="28" t="str">
        <f t="shared" si="123"/>
        <v>YES</v>
      </c>
      <c r="AE637" s="24" t="str">
        <f t="shared" si="124"/>
        <v xml:space="preserve"> </v>
      </c>
    </row>
    <row r="638" spans="2:31">
      <c r="B638" s="3"/>
      <c r="C638" s="3"/>
      <c r="D638" s="3"/>
      <c r="F638" s="3"/>
      <c r="G638" s="3"/>
      <c r="H638" s="3"/>
      <c r="J638" s="24"/>
      <c r="K638" s="24"/>
      <c r="L638" s="24"/>
      <c r="M638" s="24"/>
      <c r="N638" s="24"/>
      <c r="O638" s="24">
        <v>618</v>
      </c>
      <c r="P638" s="33">
        <f t="shared" si="127"/>
        <v>0.82500000000000051</v>
      </c>
      <c r="Q638" s="35">
        <f t="shared" si="125"/>
        <v>145.19786760745825</v>
      </c>
      <c r="R638" s="28" t="str">
        <f t="shared" si="118"/>
        <v>YES</v>
      </c>
      <c r="S638" s="24" t="str">
        <f t="shared" si="126"/>
        <v xml:space="preserve"> </v>
      </c>
      <c r="T638" s="24"/>
      <c r="U638" s="24">
        <v>618</v>
      </c>
      <c r="V638" s="33">
        <f t="shared" si="128"/>
        <v>0.82500000000000051</v>
      </c>
      <c r="W638" s="35">
        <f t="shared" si="119"/>
        <v>103.32864401940327</v>
      </c>
      <c r="X638" s="28" t="str">
        <f t="shared" si="120"/>
        <v>YES</v>
      </c>
      <c r="Y638" s="24" t="str">
        <f t="shared" si="121"/>
        <v xml:space="preserve"> </v>
      </c>
      <c r="Z638" s="24"/>
      <c r="AA638" s="24">
        <v>618</v>
      </c>
      <c r="AB638" s="33">
        <f t="shared" si="129"/>
        <v>0.82500000000000051</v>
      </c>
      <c r="AC638" s="35">
        <f t="shared" si="122"/>
        <v>145.19786760745825</v>
      </c>
      <c r="AD638" s="28" t="str">
        <f t="shared" si="123"/>
        <v>YES</v>
      </c>
      <c r="AE638" s="24" t="str">
        <f t="shared" si="124"/>
        <v xml:space="preserve"> </v>
      </c>
    </row>
    <row r="639" spans="2:31">
      <c r="B639" s="3"/>
      <c r="C639" s="3"/>
      <c r="D639" s="3"/>
      <c r="F639" s="3"/>
      <c r="G639" s="3"/>
      <c r="H639" s="3"/>
      <c r="J639" s="24"/>
      <c r="K639" s="24"/>
      <c r="L639" s="24"/>
      <c r="M639" s="24"/>
      <c r="N639" s="24"/>
      <c r="O639" s="24">
        <v>619</v>
      </c>
      <c r="P639" s="33">
        <f t="shared" si="127"/>
        <v>0.82600000000000051</v>
      </c>
      <c r="Q639" s="35">
        <f t="shared" si="125"/>
        <v>145.09392484970601</v>
      </c>
      <c r="R639" s="28" t="str">
        <f t="shared" si="118"/>
        <v>YES</v>
      </c>
      <c r="S639" s="24" t="str">
        <f t="shared" si="126"/>
        <v xml:space="preserve"> </v>
      </c>
      <c r="T639" s="24"/>
      <c r="U639" s="24">
        <v>619</v>
      </c>
      <c r="V639" s="33">
        <f t="shared" si="128"/>
        <v>0.82600000000000051</v>
      </c>
      <c r="W639" s="35">
        <f t="shared" si="119"/>
        <v>103.1860444556668</v>
      </c>
      <c r="X639" s="28" t="str">
        <f t="shared" si="120"/>
        <v>YES</v>
      </c>
      <c r="Y639" s="24" t="str">
        <f t="shared" si="121"/>
        <v xml:space="preserve"> </v>
      </c>
      <c r="Z639" s="24"/>
      <c r="AA639" s="24">
        <v>619</v>
      </c>
      <c r="AB639" s="33">
        <f t="shared" si="129"/>
        <v>0.82600000000000051</v>
      </c>
      <c r="AC639" s="35">
        <f t="shared" si="122"/>
        <v>145.09392484970601</v>
      </c>
      <c r="AD639" s="28" t="str">
        <f t="shared" si="123"/>
        <v>YES</v>
      </c>
      <c r="AE639" s="24" t="str">
        <f t="shared" si="124"/>
        <v xml:space="preserve"> </v>
      </c>
    </row>
    <row r="640" spans="2:31">
      <c r="B640" s="3"/>
      <c r="C640" s="3"/>
      <c r="D640" s="3"/>
      <c r="F640" s="3"/>
      <c r="G640" s="3"/>
      <c r="H640" s="3"/>
      <c r="J640" s="24"/>
      <c r="K640" s="24"/>
      <c r="L640" s="24"/>
      <c r="M640" s="24"/>
      <c r="N640" s="24"/>
      <c r="O640" s="24">
        <v>620</v>
      </c>
      <c r="P640" s="33">
        <f t="shared" si="127"/>
        <v>0.82700000000000051</v>
      </c>
      <c r="Q640" s="35">
        <f t="shared" si="125"/>
        <v>144.99021829676875</v>
      </c>
      <c r="R640" s="28" t="str">
        <f t="shared" si="118"/>
        <v>YES</v>
      </c>
      <c r="S640" s="24" t="str">
        <f t="shared" si="126"/>
        <v xml:space="preserve"> </v>
      </c>
      <c r="T640" s="24"/>
      <c r="U640" s="24">
        <v>620</v>
      </c>
      <c r="V640" s="33">
        <f t="shared" si="128"/>
        <v>0.82700000000000051</v>
      </c>
      <c r="W640" s="35">
        <f t="shared" si="119"/>
        <v>103.04372300462222</v>
      </c>
      <c r="X640" s="28" t="str">
        <f t="shared" si="120"/>
        <v>YES</v>
      </c>
      <c r="Y640" s="24" t="str">
        <f t="shared" si="121"/>
        <v xml:space="preserve"> </v>
      </c>
      <c r="Z640" s="24"/>
      <c r="AA640" s="24">
        <v>620</v>
      </c>
      <c r="AB640" s="33">
        <f t="shared" si="129"/>
        <v>0.82700000000000051</v>
      </c>
      <c r="AC640" s="35">
        <f t="shared" si="122"/>
        <v>144.99021829676875</v>
      </c>
      <c r="AD640" s="28" t="str">
        <f t="shared" si="123"/>
        <v>YES</v>
      </c>
      <c r="AE640" s="24" t="str">
        <f t="shared" si="124"/>
        <v xml:space="preserve"> </v>
      </c>
    </row>
    <row r="641" spans="2:31">
      <c r="B641" s="3"/>
      <c r="C641" s="3"/>
      <c r="D641" s="3"/>
      <c r="F641" s="3"/>
      <c r="G641" s="3"/>
      <c r="H641" s="3"/>
      <c r="J641" s="24"/>
      <c r="K641" s="24"/>
      <c r="L641" s="24"/>
      <c r="M641" s="24"/>
      <c r="N641" s="24"/>
      <c r="O641" s="24">
        <v>621</v>
      </c>
      <c r="P641" s="33">
        <f t="shared" si="127"/>
        <v>0.82800000000000051</v>
      </c>
      <c r="Q641" s="35">
        <f t="shared" si="125"/>
        <v>144.88674673664252</v>
      </c>
      <c r="R641" s="28" t="str">
        <f t="shared" si="118"/>
        <v>YES</v>
      </c>
      <c r="S641" s="24" t="str">
        <f t="shared" si="126"/>
        <v xml:space="preserve"> </v>
      </c>
      <c r="T641" s="24"/>
      <c r="U641" s="24">
        <v>621</v>
      </c>
      <c r="V641" s="33">
        <f t="shared" si="128"/>
        <v>0.82800000000000051</v>
      </c>
      <c r="W641" s="35">
        <f t="shared" si="119"/>
        <v>102.90167849288045</v>
      </c>
      <c r="X641" s="28" t="str">
        <f t="shared" si="120"/>
        <v>YES</v>
      </c>
      <c r="Y641" s="24" t="str">
        <f t="shared" si="121"/>
        <v xml:space="preserve"> </v>
      </c>
      <c r="Z641" s="24"/>
      <c r="AA641" s="24">
        <v>621</v>
      </c>
      <c r="AB641" s="33">
        <f t="shared" si="129"/>
        <v>0.82800000000000051</v>
      </c>
      <c r="AC641" s="35">
        <f t="shared" si="122"/>
        <v>144.88674673664252</v>
      </c>
      <c r="AD641" s="28" t="str">
        <f t="shared" si="123"/>
        <v>YES</v>
      </c>
      <c r="AE641" s="24" t="str">
        <f t="shared" si="124"/>
        <v xml:space="preserve"> </v>
      </c>
    </row>
    <row r="642" spans="2:31">
      <c r="B642" s="3"/>
      <c r="C642" s="3"/>
      <c r="D642" s="3"/>
      <c r="F642" s="3"/>
      <c r="G642" s="3"/>
      <c r="H642" s="3"/>
      <c r="J642" s="24"/>
      <c r="K642" s="24"/>
      <c r="L642" s="24"/>
      <c r="M642" s="24"/>
      <c r="N642" s="24"/>
      <c r="O642" s="24">
        <v>622</v>
      </c>
      <c r="P642" s="33">
        <f t="shared" si="127"/>
        <v>0.82900000000000051</v>
      </c>
      <c r="Q642" s="35">
        <f t="shared" si="125"/>
        <v>144.78350896281711</v>
      </c>
      <c r="R642" s="28" t="str">
        <f t="shared" si="118"/>
        <v>YES</v>
      </c>
      <c r="S642" s="24" t="str">
        <f t="shared" si="126"/>
        <v xml:space="preserve"> </v>
      </c>
      <c r="T642" s="24"/>
      <c r="U642" s="24">
        <v>622</v>
      </c>
      <c r="V642" s="33">
        <f t="shared" si="128"/>
        <v>0.82900000000000051</v>
      </c>
      <c r="W642" s="35">
        <f t="shared" si="119"/>
        <v>102.75990975250429</v>
      </c>
      <c r="X642" s="28" t="str">
        <f t="shared" si="120"/>
        <v>YES</v>
      </c>
      <c r="Y642" s="24" t="str">
        <f t="shared" si="121"/>
        <v xml:space="preserve"> </v>
      </c>
      <c r="Z642" s="24"/>
      <c r="AA642" s="24">
        <v>622</v>
      </c>
      <c r="AB642" s="33">
        <f t="shared" si="129"/>
        <v>0.82900000000000051</v>
      </c>
      <c r="AC642" s="35">
        <f t="shared" si="122"/>
        <v>144.78350896281711</v>
      </c>
      <c r="AD642" s="28" t="str">
        <f t="shared" si="123"/>
        <v>YES</v>
      </c>
      <c r="AE642" s="24" t="str">
        <f t="shared" si="124"/>
        <v xml:space="preserve"> </v>
      </c>
    </row>
    <row r="643" spans="2:31">
      <c r="B643" s="3"/>
      <c r="C643" s="3"/>
      <c r="D643" s="3"/>
      <c r="F643" s="3"/>
      <c r="G643" s="3"/>
      <c r="H643" s="3"/>
      <c r="J643" s="24"/>
      <c r="K643" s="24"/>
      <c r="L643" s="24"/>
      <c r="M643" s="24"/>
      <c r="N643" s="24"/>
      <c r="O643" s="24">
        <v>623</v>
      </c>
      <c r="P643" s="33">
        <f t="shared" si="127"/>
        <v>0.83000000000000052</v>
      </c>
      <c r="Q643" s="35">
        <f t="shared" si="125"/>
        <v>144.68050377424322</v>
      </c>
      <c r="R643" s="28" t="str">
        <f t="shared" si="118"/>
        <v>YES</v>
      </c>
      <c r="S643" s="24" t="str">
        <f t="shared" si="126"/>
        <v xml:space="preserve"> </v>
      </c>
      <c r="T643" s="24"/>
      <c r="U643" s="24">
        <v>623</v>
      </c>
      <c r="V643" s="33">
        <f t="shared" si="128"/>
        <v>0.83000000000000052</v>
      </c>
      <c r="W643" s="35">
        <f t="shared" si="119"/>
        <v>102.61841562097533</v>
      </c>
      <c r="X643" s="28" t="str">
        <f t="shared" si="120"/>
        <v>YES</v>
      </c>
      <c r="Y643" s="24" t="str">
        <f t="shared" si="121"/>
        <v xml:space="preserve"> </v>
      </c>
      <c r="Z643" s="24"/>
      <c r="AA643" s="24">
        <v>623</v>
      </c>
      <c r="AB643" s="33">
        <f t="shared" si="129"/>
        <v>0.83000000000000052</v>
      </c>
      <c r="AC643" s="35">
        <f t="shared" si="122"/>
        <v>144.68050377424322</v>
      </c>
      <c r="AD643" s="28" t="str">
        <f t="shared" si="123"/>
        <v>YES</v>
      </c>
      <c r="AE643" s="24" t="str">
        <f t="shared" si="124"/>
        <v xml:space="preserve"> </v>
      </c>
    </row>
    <row r="644" spans="2:31">
      <c r="B644" s="3"/>
      <c r="C644" s="3"/>
      <c r="D644" s="3"/>
      <c r="F644" s="3"/>
      <c r="G644" s="3"/>
      <c r="H644" s="3"/>
      <c r="J644" s="24"/>
      <c r="K644" s="24"/>
      <c r="L644" s="24"/>
      <c r="M644" s="24"/>
      <c r="N644" s="24"/>
      <c r="O644" s="24">
        <v>624</v>
      </c>
      <c r="P644" s="33">
        <f t="shared" si="127"/>
        <v>0.83100000000000052</v>
      </c>
      <c r="Q644" s="35">
        <f t="shared" si="125"/>
        <v>144.5777299752996</v>
      </c>
      <c r="R644" s="28" t="str">
        <f t="shared" si="118"/>
        <v>YES</v>
      </c>
      <c r="S644" s="24" t="str">
        <f t="shared" si="126"/>
        <v xml:space="preserve"> </v>
      </c>
      <c r="T644" s="24"/>
      <c r="U644" s="24">
        <v>624</v>
      </c>
      <c r="V644" s="33">
        <f t="shared" si="128"/>
        <v>0.83100000000000052</v>
      </c>
      <c r="W644" s="35">
        <f t="shared" si="119"/>
        <v>102.47719494116129</v>
      </c>
      <c r="X644" s="28" t="str">
        <f t="shared" si="120"/>
        <v>YES</v>
      </c>
      <c r="Y644" s="24" t="str">
        <f t="shared" si="121"/>
        <v xml:space="preserve"> </v>
      </c>
      <c r="Z644" s="24"/>
      <c r="AA644" s="24">
        <v>624</v>
      </c>
      <c r="AB644" s="33">
        <f t="shared" si="129"/>
        <v>0.83100000000000052</v>
      </c>
      <c r="AC644" s="35">
        <f t="shared" si="122"/>
        <v>144.5777299752996</v>
      </c>
      <c r="AD644" s="28" t="str">
        <f t="shared" si="123"/>
        <v>YES</v>
      </c>
      <c r="AE644" s="24" t="str">
        <f t="shared" si="124"/>
        <v xml:space="preserve"> </v>
      </c>
    </row>
    <row r="645" spans="2:31">
      <c r="B645" s="3"/>
      <c r="C645" s="3"/>
      <c r="D645" s="3"/>
      <c r="F645" s="3"/>
      <c r="G645" s="3"/>
      <c r="H645" s="3"/>
      <c r="J645" s="24"/>
      <c r="K645" s="24"/>
      <c r="L645" s="24"/>
      <c r="M645" s="24"/>
      <c r="N645" s="24"/>
      <c r="O645" s="24">
        <v>625</v>
      </c>
      <c r="P645" s="33">
        <f t="shared" si="127"/>
        <v>0.83200000000000052</v>
      </c>
      <c r="Q645" s="35">
        <f t="shared" si="125"/>
        <v>144.47518637576087</v>
      </c>
      <c r="R645" s="28" t="str">
        <f t="shared" si="118"/>
        <v>YES</v>
      </c>
      <c r="S645" s="24" t="str">
        <f t="shared" si="126"/>
        <v xml:space="preserve"> </v>
      </c>
      <c r="T645" s="24"/>
      <c r="U645" s="24">
        <v>625</v>
      </c>
      <c r="V645" s="33">
        <f t="shared" si="128"/>
        <v>0.83200000000000052</v>
      </c>
      <c r="W645" s="35">
        <f t="shared" si="119"/>
        <v>102.33624656128364</v>
      </c>
      <c r="X645" s="28" t="str">
        <f t="shared" si="120"/>
        <v>YES</v>
      </c>
      <c r="Y645" s="24" t="str">
        <f t="shared" si="121"/>
        <v xml:space="preserve"> </v>
      </c>
      <c r="Z645" s="24"/>
      <c r="AA645" s="24">
        <v>625</v>
      </c>
      <c r="AB645" s="33">
        <f t="shared" si="129"/>
        <v>0.83200000000000052</v>
      </c>
      <c r="AC645" s="35">
        <f t="shared" si="122"/>
        <v>144.47518637576087</v>
      </c>
      <c r="AD645" s="28" t="str">
        <f t="shared" si="123"/>
        <v>YES</v>
      </c>
      <c r="AE645" s="24" t="str">
        <f t="shared" si="124"/>
        <v xml:space="preserve"> </v>
      </c>
    </row>
    <row r="646" spans="2:31">
      <c r="B646" s="3"/>
      <c r="C646" s="3"/>
      <c r="D646" s="3"/>
      <c r="F646" s="3"/>
      <c r="G646" s="3"/>
      <c r="H646" s="3"/>
      <c r="J646" s="24"/>
      <c r="K646" s="24"/>
      <c r="L646" s="24"/>
      <c r="M646" s="24"/>
      <c r="N646" s="24"/>
      <c r="O646" s="24">
        <v>626</v>
      </c>
      <c r="P646" s="33">
        <f t="shared" si="127"/>
        <v>0.83300000000000052</v>
      </c>
      <c r="Q646" s="35">
        <f t="shared" si="125"/>
        <v>144.37287179076498</v>
      </c>
      <c r="R646" s="28" t="str">
        <f t="shared" si="118"/>
        <v>YES</v>
      </c>
      <c r="S646" s="24" t="str">
        <f t="shared" si="126"/>
        <v xml:space="preserve"> </v>
      </c>
      <c r="T646" s="24"/>
      <c r="U646" s="24">
        <v>626</v>
      </c>
      <c r="V646" s="33">
        <f t="shared" si="128"/>
        <v>0.83300000000000052</v>
      </c>
      <c r="W646" s="35">
        <f t="shared" si="119"/>
        <v>102.19556933488519</v>
      </c>
      <c r="X646" s="28" t="str">
        <f t="shared" si="120"/>
        <v>YES</v>
      </c>
      <c r="Y646" s="24" t="str">
        <f t="shared" si="121"/>
        <v xml:space="preserve"> </v>
      </c>
      <c r="Z646" s="24"/>
      <c r="AA646" s="24">
        <v>626</v>
      </c>
      <c r="AB646" s="33">
        <f t="shared" si="129"/>
        <v>0.83300000000000052</v>
      </c>
      <c r="AC646" s="35">
        <f t="shared" si="122"/>
        <v>144.37287179076498</v>
      </c>
      <c r="AD646" s="28" t="str">
        <f t="shared" si="123"/>
        <v>YES</v>
      </c>
      <c r="AE646" s="24" t="str">
        <f t="shared" si="124"/>
        <v xml:space="preserve"> </v>
      </c>
    </row>
    <row r="647" spans="2:31">
      <c r="B647" s="3"/>
      <c r="C647" s="3"/>
      <c r="D647" s="3"/>
      <c r="F647" s="3"/>
      <c r="G647" s="3"/>
      <c r="H647" s="3"/>
      <c r="J647" s="24"/>
      <c r="K647" s="24"/>
      <c r="L647" s="24"/>
      <c r="M647" s="24"/>
      <c r="N647" s="24"/>
      <c r="O647" s="24">
        <v>627</v>
      </c>
      <c r="P647" s="33">
        <f t="shared" si="127"/>
        <v>0.83400000000000052</v>
      </c>
      <c r="Q647" s="35">
        <f t="shared" si="125"/>
        <v>144.27078504078167</v>
      </c>
      <c r="R647" s="28" t="str">
        <f t="shared" ref="R647:R710" si="130">IF(Q647&lt;$K$13,"YES","NO")</f>
        <v>YES</v>
      </c>
      <c r="S647" s="24" t="str">
        <f t="shared" si="126"/>
        <v xml:space="preserve"> </v>
      </c>
      <c r="T647" s="24"/>
      <c r="U647" s="24">
        <v>627</v>
      </c>
      <c r="V647" s="33">
        <f t="shared" si="128"/>
        <v>0.83400000000000052</v>
      </c>
      <c r="W647" s="35">
        <f t="shared" ref="W647:W710" si="131">($K$28*SIN(V647))+($K$35/TAN(V647))</f>
        <v>102.05516212079824</v>
      </c>
      <c r="X647" s="28" t="str">
        <f t="shared" ref="X647:X710" si="132">IF(W647&lt;$K$36,"YES","NO")</f>
        <v>YES</v>
      </c>
      <c r="Y647" s="24" t="str">
        <f t="shared" ref="Y647:Y710" si="133">IF(AND(X647="YES",($K$34/(SIN(V647)))-($K$28/TAN(V647))+($K$34/(SIN(V647)))&gt;=$K$27,V647&lt;=(45*PI()/180)),($K$34/(SIN(V647)))-($K$28/TAN(V647))+($K$34/(SIN(V647)))," ")</f>
        <v xml:space="preserve"> </v>
      </c>
      <c r="Z647" s="24"/>
      <c r="AA647" s="24">
        <v>627</v>
      </c>
      <c r="AB647" s="33">
        <f t="shared" si="129"/>
        <v>0.83400000000000052</v>
      </c>
      <c r="AC647" s="35">
        <f t="shared" si="122"/>
        <v>144.27078504078167</v>
      </c>
      <c r="AD647" s="28" t="str">
        <f t="shared" si="123"/>
        <v>YES</v>
      </c>
      <c r="AE647" s="24" t="str">
        <f t="shared" si="124"/>
        <v xml:space="preserve"> </v>
      </c>
    </row>
    <row r="648" spans="2:31">
      <c r="B648" s="3"/>
      <c r="C648" s="3"/>
      <c r="D648" s="3"/>
      <c r="F648" s="3"/>
      <c r="G648" s="3"/>
      <c r="H648" s="3"/>
      <c r="J648" s="24"/>
      <c r="K648" s="24"/>
      <c r="L648" s="24"/>
      <c r="M648" s="24"/>
      <c r="N648" s="24"/>
      <c r="O648" s="24">
        <v>628</v>
      </c>
      <c r="P648" s="33">
        <f t="shared" si="127"/>
        <v>0.83500000000000052</v>
      </c>
      <c r="Q648" s="35">
        <f t="shared" si="125"/>
        <v>144.16892495158044</v>
      </c>
      <c r="R648" s="28" t="str">
        <f t="shared" si="130"/>
        <v>YES</v>
      </c>
      <c r="S648" s="24" t="str">
        <f t="shared" si="126"/>
        <v xml:space="preserve"> </v>
      </c>
      <c r="T648" s="24"/>
      <c r="U648" s="24">
        <v>628</v>
      </c>
      <c r="V648" s="33">
        <f t="shared" si="128"/>
        <v>0.83500000000000052</v>
      </c>
      <c r="W648" s="35">
        <f t="shared" si="131"/>
        <v>101.91502378311273</v>
      </c>
      <c r="X648" s="28" t="str">
        <f t="shared" si="132"/>
        <v>YES</v>
      </c>
      <c r="Y648" s="24" t="str">
        <f t="shared" si="133"/>
        <v xml:space="preserve"> </v>
      </c>
      <c r="Z648" s="24"/>
      <c r="AA648" s="24">
        <v>628</v>
      </c>
      <c r="AB648" s="33">
        <f t="shared" si="129"/>
        <v>0.83500000000000052</v>
      </c>
      <c r="AC648" s="35">
        <f t="shared" ref="AC648:AC711" si="134">($K$51*SIN(AB648))+($K$58/TAN(AB648))</f>
        <v>144.16892495158044</v>
      </c>
      <c r="AD648" s="28" t="str">
        <f t="shared" ref="AD648:AD711" si="135">IF(AC648&lt;$K$59,"YES","NO")</f>
        <v>YES</v>
      </c>
      <c r="AE648" s="24" t="str">
        <f t="shared" ref="AE648:AE711" si="136">IF(AND(AD648="YES",($K$57/(SIN(AB648)))-($K$51/TAN(AB648))+($K$11/(SIN(AB648)))&gt;=$K$50,AB648&lt;=(45*PI()/180)),($K$11/(SIN(AB648)))-($K$51/TAN(AB648))+($K$11/(SIN(AB648)))," ")</f>
        <v xml:space="preserve"> </v>
      </c>
    </row>
    <row r="649" spans="2:31">
      <c r="B649" s="3"/>
      <c r="C649" s="3"/>
      <c r="D649" s="3"/>
      <c r="F649" s="3"/>
      <c r="G649" s="3"/>
      <c r="H649" s="3"/>
      <c r="J649" s="24"/>
      <c r="K649" s="24"/>
      <c r="L649" s="24"/>
      <c r="M649" s="24"/>
      <c r="N649" s="24"/>
      <c r="O649" s="24">
        <v>629</v>
      </c>
      <c r="P649" s="33">
        <f t="shared" si="127"/>
        <v>0.83600000000000052</v>
      </c>
      <c r="Q649" s="35">
        <f t="shared" si="125"/>
        <v>144.067290354199</v>
      </c>
      <c r="R649" s="28" t="str">
        <f t="shared" si="130"/>
        <v>YES</v>
      </c>
      <c r="S649" s="24" t="str">
        <f t="shared" si="126"/>
        <v xml:space="preserve"> </v>
      </c>
      <c r="T649" s="24"/>
      <c r="U649" s="24">
        <v>629</v>
      </c>
      <c r="V649" s="33">
        <f t="shared" si="128"/>
        <v>0.83600000000000052</v>
      </c>
      <c r="W649" s="35">
        <f t="shared" si="131"/>
        <v>101.77515319114471</v>
      </c>
      <c r="X649" s="28" t="str">
        <f t="shared" si="132"/>
        <v>YES</v>
      </c>
      <c r="Y649" s="24" t="str">
        <f t="shared" si="133"/>
        <v xml:space="preserve"> </v>
      </c>
      <c r="Z649" s="24"/>
      <c r="AA649" s="24">
        <v>629</v>
      </c>
      <c r="AB649" s="33">
        <f t="shared" si="129"/>
        <v>0.83600000000000052</v>
      </c>
      <c r="AC649" s="35">
        <f t="shared" si="134"/>
        <v>144.067290354199</v>
      </c>
      <c r="AD649" s="28" t="str">
        <f t="shared" si="135"/>
        <v>YES</v>
      </c>
      <c r="AE649" s="24" t="str">
        <f t="shared" si="136"/>
        <v xml:space="preserve"> </v>
      </c>
    </row>
    <row r="650" spans="2:31">
      <c r="B650" s="3"/>
      <c r="C650" s="3"/>
      <c r="D650" s="3"/>
      <c r="F650" s="3"/>
      <c r="G650" s="3"/>
      <c r="H650" s="3"/>
      <c r="J650" s="24"/>
      <c r="K650" s="24"/>
      <c r="L650" s="24"/>
      <c r="M650" s="24"/>
      <c r="N650" s="24"/>
      <c r="O650" s="24">
        <v>630</v>
      </c>
      <c r="P650" s="33">
        <f t="shared" si="127"/>
        <v>0.83700000000000052</v>
      </c>
      <c r="Q650" s="35">
        <f t="shared" ref="Q650:Q713" si="137">($K$4*SIN(P650))+($K$12/TAN(P650))</f>
        <v>143.9658800849123</v>
      </c>
      <c r="R650" s="28" t="str">
        <f t="shared" si="130"/>
        <v>YES</v>
      </c>
      <c r="S650" s="24" t="str">
        <f t="shared" ref="S650:S713" si="138">IF(AND(R650="YES",($K$11/(SIN(P650)))-($K$4/TAN(P650))+($K$11/(SIN(P650)))&gt;=$K$3,P650&lt;=(45*PI()/180)),($K$11/(SIN(P650)))-($K$4/TAN(P650))+($K$11/(SIN(P650)))," ")</f>
        <v xml:space="preserve"> </v>
      </c>
      <c r="T650" s="24"/>
      <c r="U650" s="24">
        <v>630</v>
      </c>
      <c r="V650" s="33">
        <f t="shared" si="128"/>
        <v>0.83700000000000052</v>
      </c>
      <c r="W650" s="35">
        <f t="shared" si="131"/>
        <v>101.63554921940504</v>
      </c>
      <c r="X650" s="28" t="str">
        <f t="shared" si="132"/>
        <v>YES</v>
      </c>
      <c r="Y650" s="24" t="str">
        <f t="shared" si="133"/>
        <v xml:space="preserve"> </v>
      </c>
      <c r="Z650" s="24"/>
      <c r="AA650" s="24">
        <v>630</v>
      </c>
      <c r="AB650" s="33">
        <f t="shared" si="129"/>
        <v>0.83700000000000052</v>
      </c>
      <c r="AC650" s="35">
        <f t="shared" si="134"/>
        <v>143.9658800849123</v>
      </c>
      <c r="AD650" s="28" t="str">
        <f t="shared" si="135"/>
        <v>YES</v>
      </c>
      <c r="AE650" s="24" t="str">
        <f t="shared" si="136"/>
        <v xml:space="preserve"> </v>
      </c>
    </row>
    <row r="651" spans="2:31">
      <c r="B651" s="3"/>
      <c r="C651" s="3"/>
      <c r="D651" s="3"/>
      <c r="F651" s="3"/>
      <c r="G651" s="3"/>
      <c r="H651" s="3"/>
      <c r="J651" s="24"/>
      <c r="K651" s="24"/>
      <c r="L651" s="24"/>
      <c r="M651" s="24"/>
      <c r="N651" s="24"/>
      <c r="O651" s="24">
        <v>631</v>
      </c>
      <c r="P651" s="33">
        <f t="shared" si="127"/>
        <v>0.83800000000000052</v>
      </c>
      <c r="Q651" s="35">
        <f t="shared" si="137"/>
        <v>143.86469298520109</v>
      </c>
      <c r="R651" s="28" t="str">
        <f t="shared" si="130"/>
        <v>YES</v>
      </c>
      <c r="S651" s="24" t="str">
        <f t="shared" si="138"/>
        <v xml:space="preserve"> </v>
      </c>
      <c r="T651" s="24"/>
      <c r="U651" s="24">
        <v>631</v>
      </c>
      <c r="V651" s="33">
        <f t="shared" si="128"/>
        <v>0.83800000000000052</v>
      </c>
      <c r="W651" s="35">
        <f t="shared" si="131"/>
        <v>101.49621074756823</v>
      </c>
      <c r="X651" s="28" t="str">
        <f t="shared" si="132"/>
        <v>YES</v>
      </c>
      <c r="Y651" s="24" t="str">
        <f t="shared" si="133"/>
        <v xml:space="preserve"> </v>
      </c>
      <c r="Z651" s="24"/>
      <c r="AA651" s="24">
        <v>631</v>
      </c>
      <c r="AB651" s="33">
        <f t="shared" si="129"/>
        <v>0.83800000000000052</v>
      </c>
      <c r="AC651" s="35">
        <f t="shared" si="134"/>
        <v>143.86469298520109</v>
      </c>
      <c r="AD651" s="28" t="str">
        <f t="shared" si="135"/>
        <v>YES</v>
      </c>
      <c r="AE651" s="24" t="str">
        <f t="shared" si="136"/>
        <v xml:space="preserve"> </v>
      </c>
    </row>
    <row r="652" spans="2:31">
      <c r="B652" s="3"/>
      <c r="C652" s="3"/>
      <c r="D652" s="3"/>
      <c r="F652" s="3"/>
      <c r="G652" s="3"/>
      <c r="H652" s="3"/>
      <c r="J652" s="24"/>
      <c r="K652" s="24"/>
      <c r="L652" s="24"/>
      <c r="M652" s="24"/>
      <c r="N652" s="24"/>
      <c r="O652" s="24">
        <v>632</v>
      </c>
      <c r="P652" s="33">
        <f t="shared" si="127"/>
        <v>0.83900000000000052</v>
      </c>
      <c r="Q652" s="35">
        <f t="shared" si="137"/>
        <v>143.76372790172138</v>
      </c>
      <c r="R652" s="28" t="str">
        <f t="shared" si="130"/>
        <v>YES</v>
      </c>
      <c r="S652" s="24" t="str">
        <f t="shared" si="138"/>
        <v xml:space="preserve"> </v>
      </c>
      <c r="T652" s="24"/>
      <c r="U652" s="24">
        <v>632</v>
      </c>
      <c r="V652" s="33">
        <f t="shared" si="128"/>
        <v>0.83900000000000052</v>
      </c>
      <c r="W652" s="35">
        <f t="shared" si="131"/>
        <v>101.3571366604416</v>
      </c>
      <c r="X652" s="28" t="str">
        <f t="shared" si="132"/>
        <v>YES</v>
      </c>
      <c r="Y652" s="24" t="str">
        <f t="shared" si="133"/>
        <v xml:space="preserve"> </v>
      </c>
      <c r="Z652" s="24"/>
      <c r="AA652" s="24">
        <v>632</v>
      </c>
      <c r="AB652" s="33">
        <f t="shared" si="129"/>
        <v>0.83900000000000052</v>
      </c>
      <c r="AC652" s="35">
        <f t="shared" si="134"/>
        <v>143.76372790172138</v>
      </c>
      <c r="AD652" s="28" t="str">
        <f t="shared" si="135"/>
        <v>YES</v>
      </c>
      <c r="AE652" s="24" t="str">
        <f t="shared" si="136"/>
        <v xml:space="preserve"> </v>
      </c>
    </row>
    <row r="653" spans="2:31">
      <c r="B653" s="3"/>
      <c r="C653" s="3"/>
      <c r="D653" s="3"/>
      <c r="F653" s="3"/>
      <c r="G653" s="3"/>
      <c r="H653" s="3"/>
      <c r="J653" s="24"/>
      <c r="K653" s="24"/>
      <c r="L653" s="24"/>
      <c r="M653" s="24"/>
      <c r="N653" s="24"/>
      <c r="O653" s="24">
        <v>633</v>
      </c>
      <c r="P653" s="33">
        <f t="shared" si="127"/>
        <v>0.84000000000000052</v>
      </c>
      <c r="Q653" s="35">
        <f t="shared" si="137"/>
        <v>143.66298368627366</v>
      </c>
      <c r="R653" s="28" t="str">
        <f t="shared" si="130"/>
        <v>YES</v>
      </c>
      <c r="S653" s="24" t="str">
        <f t="shared" si="138"/>
        <v xml:space="preserve"> </v>
      </c>
      <c r="T653" s="24"/>
      <c r="U653" s="24">
        <v>633</v>
      </c>
      <c r="V653" s="33">
        <f t="shared" si="128"/>
        <v>0.84000000000000052</v>
      </c>
      <c r="W653" s="35">
        <f t="shared" si="131"/>
        <v>101.21832584793464</v>
      </c>
      <c r="X653" s="28" t="str">
        <f t="shared" si="132"/>
        <v>YES</v>
      </c>
      <c r="Y653" s="24" t="str">
        <f t="shared" si="133"/>
        <v xml:space="preserve"> </v>
      </c>
      <c r="Z653" s="24"/>
      <c r="AA653" s="24">
        <v>633</v>
      </c>
      <c r="AB653" s="33">
        <f t="shared" si="129"/>
        <v>0.84000000000000052</v>
      </c>
      <c r="AC653" s="35">
        <f t="shared" si="134"/>
        <v>143.66298368627366</v>
      </c>
      <c r="AD653" s="28" t="str">
        <f t="shared" si="135"/>
        <v>YES</v>
      </c>
      <c r="AE653" s="24" t="str">
        <f t="shared" si="136"/>
        <v xml:space="preserve"> </v>
      </c>
    </row>
    <row r="654" spans="2:31">
      <c r="B654" s="3"/>
      <c r="C654" s="3"/>
      <c r="D654" s="3"/>
      <c r="F654" s="3"/>
      <c r="G654" s="3"/>
      <c r="H654" s="3"/>
      <c r="J654" s="24"/>
      <c r="K654" s="24"/>
      <c r="L654" s="24"/>
      <c r="M654" s="24"/>
      <c r="N654" s="24"/>
      <c r="O654" s="24">
        <v>634</v>
      </c>
      <c r="P654" s="33">
        <f t="shared" si="127"/>
        <v>0.84100000000000052</v>
      </c>
      <c r="Q654" s="35">
        <f t="shared" si="137"/>
        <v>143.56245919577253</v>
      </c>
      <c r="R654" s="28" t="str">
        <f t="shared" si="130"/>
        <v>YES</v>
      </c>
      <c r="S654" s="24" t="str">
        <f t="shared" si="138"/>
        <v xml:space="preserve"> </v>
      </c>
      <c r="T654" s="24"/>
      <c r="U654" s="24">
        <v>634</v>
      </c>
      <c r="V654" s="33">
        <f t="shared" si="128"/>
        <v>0.84100000000000052</v>
      </c>
      <c r="W654" s="35">
        <f t="shared" si="131"/>
        <v>101.07977720502862</v>
      </c>
      <c r="X654" s="28" t="str">
        <f t="shared" si="132"/>
        <v>YES</v>
      </c>
      <c r="Y654" s="24" t="str">
        <f t="shared" si="133"/>
        <v xml:space="preserve"> </v>
      </c>
      <c r="Z654" s="24"/>
      <c r="AA654" s="24">
        <v>634</v>
      </c>
      <c r="AB654" s="33">
        <f t="shared" si="129"/>
        <v>0.84100000000000052</v>
      </c>
      <c r="AC654" s="35">
        <f t="shared" si="134"/>
        <v>143.56245919577253</v>
      </c>
      <c r="AD654" s="28" t="str">
        <f t="shared" si="135"/>
        <v>YES</v>
      </c>
      <c r="AE654" s="24" t="str">
        <f t="shared" si="136"/>
        <v xml:space="preserve"> </v>
      </c>
    </row>
    <row r="655" spans="2:31">
      <c r="B655" s="3"/>
      <c r="C655" s="3"/>
      <c r="D655" s="3"/>
      <c r="F655" s="3"/>
      <c r="G655" s="3"/>
      <c r="H655" s="3"/>
      <c r="J655" s="24"/>
      <c r="K655" s="24"/>
      <c r="L655" s="24"/>
      <c r="M655" s="24"/>
      <c r="N655" s="24"/>
      <c r="O655" s="24">
        <v>635</v>
      </c>
      <c r="P655" s="33">
        <f t="shared" si="127"/>
        <v>0.84200000000000053</v>
      </c>
      <c r="Q655" s="35">
        <f t="shared" si="137"/>
        <v>143.46215329221658</v>
      </c>
      <c r="R655" s="28" t="str">
        <f t="shared" si="130"/>
        <v>YES</v>
      </c>
      <c r="S655" s="24" t="str">
        <f t="shared" si="138"/>
        <v xml:space="preserve"> </v>
      </c>
      <c r="T655" s="24"/>
      <c r="U655" s="24">
        <v>635</v>
      </c>
      <c r="V655" s="33">
        <f t="shared" si="128"/>
        <v>0.84200000000000053</v>
      </c>
      <c r="W655" s="35">
        <f t="shared" si="131"/>
        <v>100.94148963174622</v>
      </c>
      <c r="X655" s="28" t="str">
        <f t="shared" si="132"/>
        <v>YES</v>
      </c>
      <c r="Y655" s="24" t="str">
        <f t="shared" si="133"/>
        <v xml:space="preserve"> </v>
      </c>
      <c r="Z655" s="24"/>
      <c r="AA655" s="24">
        <v>635</v>
      </c>
      <c r="AB655" s="33">
        <f t="shared" si="129"/>
        <v>0.84200000000000053</v>
      </c>
      <c r="AC655" s="35">
        <f t="shared" si="134"/>
        <v>143.46215329221658</v>
      </c>
      <c r="AD655" s="28" t="str">
        <f t="shared" si="135"/>
        <v>YES</v>
      </c>
      <c r="AE655" s="24" t="str">
        <f t="shared" si="136"/>
        <v xml:space="preserve"> </v>
      </c>
    </row>
    <row r="656" spans="2:31">
      <c r="B656" s="3"/>
      <c r="C656" s="3"/>
      <c r="D656" s="3"/>
      <c r="F656" s="3"/>
      <c r="G656" s="3"/>
      <c r="H656" s="3"/>
      <c r="J656" s="24"/>
      <c r="K656" s="24"/>
      <c r="L656" s="24"/>
      <c r="M656" s="24"/>
      <c r="N656" s="24"/>
      <c r="O656" s="24">
        <v>636</v>
      </c>
      <c r="P656" s="33">
        <f t="shared" si="127"/>
        <v>0.84300000000000053</v>
      </c>
      <c r="Q656" s="35">
        <f t="shared" si="137"/>
        <v>143.36206484265833</v>
      </c>
      <c r="R656" s="28" t="str">
        <f t="shared" si="130"/>
        <v>YES</v>
      </c>
      <c r="S656" s="24" t="str">
        <f t="shared" si="138"/>
        <v xml:space="preserve"> </v>
      </c>
      <c r="T656" s="24"/>
      <c r="U656" s="24">
        <v>636</v>
      </c>
      <c r="V656" s="33">
        <f t="shared" si="128"/>
        <v>0.84300000000000053</v>
      </c>
      <c r="W656" s="35">
        <f t="shared" si="131"/>
        <v>100.80346203312163</v>
      </c>
      <c r="X656" s="28" t="str">
        <f t="shared" si="132"/>
        <v>YES</v>
      </c>
      <c r="Y656" s="24" t="str">
        <f t="shared" si="133"/>
        <v xml:space="preserve"> </v>
      </c>
      <c r="Z656" s="24"/>
      <c r="AA656" s="24">
        <v>636</v>
      </c>
      <c r="AB656" s="33">
        <f t="shared" si="129"/>
        <v>0.84300000000000053</v>
      </c>
      <c r="AC656" s="35">
        <f t="shared" si="134"/>
        <v>143.36206484265833</v>
      </c>
      <c r="AD656" s="28" t="str">
        <f t="shared" si="135"/>
        <v>YES</v>
      </c>
      <c r="AE656" s="24" t="str">
        <f t="shared" si="136"/>
        <v xml:space="preserve"> </v>
      </c>
    </row>
    <row r="657" spans="2:31">
      <c r="B657" s="3"/>
      <c r="C657" s="3"/>
      <c r="D657" s="3"/>
      <c r="F657" s="3"/>
      <c r="G657" s="3"/>
      <c r="H657" s="3"/>
      <c r="J657" s="24"/>
      <c r="K657" s="24"/>
      <c r="L657" s="24"/>
      <c r="M657" s="24"/>
      <c r="N657" s="24"/>
      <c r="O657" s="24">
        <v>637</v>
      </c>
      <c r="P657" s="33">
        <f t="shared" si="127"/>
        <v>0.84400000000000053</v>
      </c>
      <c r="Q657" s="35">
        <f t="shared" si="137"/>
        <v>143.26219271917455</v>
      </c>
      <c r="R657" s="28" t="str">
        <f t="shared" si="130"/>
        <v>YES</v>
      </c>
      <c r="S657" s="24" t="str">
        <f t="shared" si="138"/>
        <v xml:space="preserve"> </v>
      </c>
      <c r="T657" s="24"/>
      <c r="U657" s="24">
        <v>637</v>
      </c>
      <c r="V657" s="33">
        <f t="shared" si="128"/>
        <v>0.84400000000000053</v>
      </c>
      <c r="W657" s="35">
        <f t="shared" si="131"/>
        <v>100.66569331917076</v>
      </c>
      <c r="X657" s="28" t="str">
        <f t="shared" si="132"/>
        <v>YES</v>
      </c>
      <c r="Y657" s="24" t="str">
        <f t="shared" si="133"/>
        <v xml:space="preserve"> </v>
      </c>
      <c r="Z657" s="24"/>
      <c r="AA657" s="24">
        <v>637</v>
      </c>
      <c r="AB657" s="33">
        <f t="shared" si="129"/>
        <v>0.84400000000000053</v>
      </c>
      <c r="AC657" s="35">
        <f t="shared" si="134"/>
        <v>143.26219271917455</v>
      </c>
      <c r="AD657" s="28" t="str">
        <f t="shared" si="135"/>
        <v>YES</v>
      </c>
      <c r="AE657" s="24" t="str">
        <f t="shared" si="136"/>
        <v xml:space="preserve"> </v>
      </c>
    </row>
    <row r="658" spans="2:31">
      <c r="B658" s="3"/>
      <c r="C658" s="3"/>
      <c r="D658" s="3"/>
      <c r="F658" s="3"/>
      <c r="G658" s="3"/>
      <c r="H658" s="3"/>
      <c r="J658" s="24"/>
      <c r="K658" s="24"/>
      <c r="L658" s="24"/>
      <c r="M658" s="24"/>
      <c r="N658" s="24"/>
      <c r="O658" s="24">
        <v>638</v>
      </c>
      <c r="P658" s="33">
        <f t="shared" si="127"/>
        <v>0.84500000000000053</v>
      </c>
      <c r="Q658" s="35">
        <f t="shared" si="137"/>
        <v>143.16253579883661</v>
      </c>
      <c r="R658" s="28" t="str">
        <f t="shared" si="130"/>
        <v>YES</v>
      </c>
      <c r="S658" s="24" t="str">
        <f t="shared" si="138"/>
        <v xml:space="preserve"> </v>
      </c>
      <c r="T658" s="24"/>
      <c r="U658" s="24">
        <v>638</v>
      </c>
      <c r="V658" s="33">
        <f t="shared" si="128"/>
        <v>0.84500000000000053</v>
      </c>
      <c r="W658" s="35">
        <f t="shared" si="131"/>
        <v>100.52818240486161</v>
      </c>
      <c r="X658" s="28" t="str">
        <f t="shared" si="132"/>
        <v>YES</v>
      </c>
      <c r="Y658" s="24" t="str">
        <f t="shared" si="133"/>
        <v xml:space="preserve"> </v>
      </c>
      <c r="Z658" s="24"/>
      <c r="AA658" s="24">
        <v>638</v>
      </c>
      <c r="AB658" s="33">
        <f t="shared" si="129"/>
        <v>0.84500000000000053</v>
      </c>
      <c r="AC658" s="35">
        <f t="shared" si="134"/>
        <v>143.16253579883661</v>
      </c>
      <c r="AD658" s="28" t="str">
        <f t="shared" si="135"/>
        <v>YES</v>
      </c>
      <c r="AE658" s="24" t="str">
        <f t="shared" si="136"/>
        <v xml:space="preserve"> </v>
      </c>
    </row>
    <row r="659" spans="2:31">
      <c r="B659" s="3"/>
      <c r="C659" s="3"/>
      <c r="D659" s="3"/>
      <c r="F659" s="3"/>
      <c r="G659" s="3"/>
      <c r="H659" s="3"/>
      <c r="J659" s="24"/>
      <c r="K659" s="24"/>
      <c r="L659" s="24"/>
      <c r="M659" s="24"/>
      <c r="N659" s="24"/>
      <c r="O659" s="24">
        <v>639</v>
      </c>
      <c r="P659" s="33">
        <f t="shared" si="127"/>
        <v>0.84600000000000053</v>
      </c>
      <c r="Q659" s="35">
        <f t="shared" si="137"/>
        <v>143.06309296368133</v>
      </c>
      <c r="R659" s="28" t="str">
        <f t="shared" si="130"/>
        <v>YES</v>
      </c>
      <c r="S659" s="24" t="str">
        <f t="shared" si="138"/>
        <v xml:space="preserve"> </v>
      </c>
      <c r="T659" s="24"/>
      <c r="U659" s="24">
        <v>639</v>
      </c>
      <c r="V659" s="33">
        <f t="shared" si="128"/>
        <v>0.84600000000000053</v>
      </c>
      <c r="W659" s="35">
        <f t="shared" si="131"/>
        <v>100.39092821008494</v>
      </c>
      <c r="X659" s="28" t="str">
        <f t="shared" si="132"/>
        <v>YES</v>
      </c>
      <c r="Y659" s="24" t="str">
        <f t="shared" si="133"/>
        <v xml:space="preserve"> </v>
      </c>
      <c r="Z659" s="24"/>
      <c r="AA659" s="24">
        <v>639</v>
      </c>
      <c r="AB659" s="33">
        <f t="shared" si="129"/>
        <v>0.84600000000000053</v>
      </c>
      <c r="AC659" s="35">
        <f t="shared" si="134"/>
        <v>143.06309296368133</v>
      </c>
      <c r="AD659" s="28" t="str">
        <f t="shared" si="135"/>
        <v>YES</v>
      </c>
      <c r="AE659" s="24" t="str">
        <f t="shared" si="136"/>
        <v xml:space="preserve"> </v>
      </c>
    </row>
    <row r="660" spans="2:31">
      <c r="B660" s="3"/>
      <c r="C660" s="3"/>
      <c r="D660" s="3"/>
      <c r="F660" s="3"/>
      <c r="G660" s="3"/>
      <c r="H660" s="3"/>
      <c r="J660" s="24"/>
      <c r="K660" s="24"/>
      <c r="L660" s="24"/>
      <c r="M660" s="24"/>
      <c r="N660" s="24"/>
      <c r="O660" s="24">
        <v>640</v>
      </c>
      <c r="P660" s="33">
        <f t="shared" si="127"/>
        <v>0.84700000000000053</v>
      </c>
      <c r="Q660" s="35">
        <f t="shared" si="137"/>
        <v>142.96386310068161</v>
      </c>
      <c r="R660" s="28" t="str">
        <f t="shared" si="130"/>
        <v>YES</v>
      </c>
      <c r="S660" s="24" t="str">
        <f t="shared" si="138"/>
        <v xml:space="preserve"> </v>
      </c>
      <c r="T660" s="24"/>
      <c r="U660" s="24">
        <v>640</v>
      </c>
      <c r="V660" s="33">
        <f t="shared" si="128"/>
        <v>0.84700000000000053</v>
      </c>
      <c r="W660" s="35">
        <f t="shared" si="131"/>
        <v>100.25392965962502</v>
      </c>
      <c r="X660" s="28" t="str">
        <f t="shared" si="132"/>
        <v>YES</v>
      </c>
      <c r="Y660" s="24" t="str">
        <f t="shared" si="133"/>
        <v xml:space="preserve"> </v>
      </c>
      <c r="Z660" s="24"/>
      <c r="AA660" s="24">
        <v>640</v>
      </c>
      <c r="AB660" s="33">
        <f t="shared" si="129"/>
        <v>0.84700000000000053</v>
      </c>
      <c r="AC660" s="35">
        <f t="shared" si="134"/>
        <v>142.96386310068161</v>
      </c>
      <c r="AD660" s="28" t="str">
        <f t="shared" si="135"/>
        <v>YES</v>
      </c>
      <c r="AE660" s="24" t="str">
        <f t="shared" si="136"/>
        <v xml:space="preserve"> </v>
      </c>
    </row>
    <row r="661" spans="2:31">
      <c r="B661" s="3"/>
      <c r="C661" s="3"/>
      <c r="D661" s="3"/>
      <c r="F661" s="3"/>
      <c r="G661" s="3"/>
      <c r="H661" s="3"/>
      <c r="J661" s="24"/>
      <c r="K661" s="24"/>
      <c r="L661" s="24"/>
      <c r="M661" s="24"/>
      <c r="N661" s="24"/>
      <c r="O661" s="24">
        <v>641</v>
      </c>
      <c r="P661" s="33">
        <f t="shared" ref="P661:P724" si="139">P660+0.001</f>
        <v>0.84800000000000053</v>
      </c>
      <c r="Q661" s="35">
        <f t="shared" si="137"/>
        <v>142.86484510171766</v>
      </c>
      <c r="R661" s="28" t="str">
        <f t="shared" si="130"/>
        <v>YES</v>
      </c>
      <c r="S661" s="24" t="str">
        <f t="shared" si="138"/>
        <v xml:space="preserve"> </v>
      </c>
      <c r="T661" s="24"/>
      <c r="U661" s="24">
        <v>641</v>
      </c>
      <c r="V661" s="33">
        <f t="shared" ref="V661:V724" si="140">V660+0.001</f>
        <v>0.84800000000000053</v>
      </c>
      <c r="W661" s="35">
        <f t="shared" si="131"/>
        <v>100.11718568313078</v>
      </c>
      <c r="X661" s="28" t="str">
        <f t="shared" si="132"/>
        <v>YES</v>
      </c>
      <c r="Y661" s="24" t="str">
        <f t="shared" si="133"/>
        <v xml:space="preserve"> </v>
      </c>
      <c r="Z661" s="24"/>
      <c r="AA661" s="24">
        <v>641</v>
      </c>
      <c r="AB661" s="33">
        <f t="shared" ref="AB661:AB724" si="141">AB660+0.001</f>
        <v>0.84800000000000053</v>
      </c>
      <c r="AC661" s="35">
        <f t="shared" si="134"/>
        <v>142.86484510171766</v>
      </c>
      <c r="AD661" s="28" t="str">
        <f t="shared" si="135"/>
        <v>YES</v>
      </c>
      <c r="AE661" s="24" t="str">
        <f t="shared" si="136"/>
        <v xml:space="preserve"> </v>
      </c>
    </row>
    <row r="662" spans="2:31">
      <c r="B662" s="3"/>
      <c r="C662" s="3"/>
      <c r="D662" s="3"/>
      <c r="F662" s="3"/>
      <c r="G662" s="3"/>
      <c r="H662" s="3"/>
      <c r="J662" s="24"/>
      <c r="K662" s="24"/>
      <c r="L662" s="24"/>
      <c r="M662" s="24"/>
      <c r="N662" s="24"/>
      <c r="O662" s="24">
        <v>642</v>
      </c>
      <c r="P662" s="33">
        <f t="shared" si="139"/>
        <v>0.84900000000000053</v>
      </c>
      <c r="Q662" s="35">
        <f t="shared" si="137"/>
        <v>142.76603786354835</v>
      </c>
      <c r="R662" s="28" t="str">
        <f t="shared" si="130"/>
        <v>YES</v>
      </c>
      <c r="S662" s="24" t="str">
        <f t="shared" si="138"/>
        <v xml:space="preserve"> </v>
      </c>
      <c r="T662" s="24"/>
      <c r="U662" s="24">
        <v>642</v>
      </c>
      <c r="V662" s="33">
        <f t="shared" si="140"/>
        <v>0.84900000000000053</v>
      </c>
      <c r="W662" s="35">
        <f t="shared" si="131"/>
        <v>99.98069521508701</v>
      </c>
      <c r="X662" s="28" t="str">
        <f t="shared" si="132"/>
        <v>YES</v>
      </c>
      <c r="Y662" s="24" t="str">
        <f t="shared" si="133"/>
        <v xml:space="preserve"> </v>
      </c>
      <c r="Z662" s="24"/>
      <c r="AA662" s="24">
        <v>642</v>
      </c>
      <c r="AB662" s="33">
        <f t="shared" si="141"/>
        <v>0.84900000000000053</v>
      </c>
      <c r="AC662" s="35">
        <f t="shared" si="134"/>
        <v>142.76603786354835</v>
      </c>
      <c r="AD662" s="28" t="str">
        <f t="shared" si="135"/>
        <v>YES</v>
      </c>
      <c r="AE662" s="24" t="str">
        <f t="shared" si="136"/>
        <v xml:space="preserve"> </v>
      </c>
    </row>
    <row r="663" spans="2:31">
      <c r="B663" s="3"/>
      <c r="C663" s="3"/>
      <c r="D663" s="3"/>
      <c r="F663" s="3"/>
      <c r="G663" s="3"/>
      <c r="H663" s="3"/>
      <c r="J663" s="24"/>
      <c r="K663" s="24"/>
      <c r="L663" s="24"/>
      <c r="M663" s="24"/>
      <c r="N663" s="24"/>
      <c r="O663" s="24">
        <v>643</v>
      </c>
      <c r="P663" s="33">
        <f t="shared" si="139"/>
        <v>0.85000000000000053</v>
      </c>
      <c r="Q663" s="35">
        <f t="shared" si="137"/>
        <v>142.66744028778243</v>
      </c>
      <c r="R663" s="28" t="str">
        <f t="shared" si="130"/>
        <v>YES</v>
      </c>
      <c r="S663" s="24" t="str">
        <f t="shared" si="138"/>
        <v xml:space="preserve"> </v>
      </c>
      <c r="T663" s="24"/>
      <c r="U663" s="24">
        <v>643</v>
      </c>
      <c r="V663" s="33">
        <f t="shared" si="140"/>
        <v>0.85000000000000053</v>
      </c>
      <c r="W663" s="35">
        <f t="shared" si="131"/>
        <v>99.844457194785747</v>
      </c>
      <c r="X663" s="28" t="str">
        <f t="shared" si="132"/>
        <v>YES</v>
      </c>
      <c r="Y663" s="24" t="str">
        <f t="shared" si="133"/>
        <v xml:space="preserve"> </v>
      </c>
      <c r="Z663" s="24"/>
      <c r="AA663" s="24">
        <v>643</v>
      </c>
      <c r="AB663" s="33">
        <f t="shared" si="141"/>
        <v>0.85000000000000053</v>
      </c>
      <c r="AC663" s="35">
        <f t="shared" si="134"/>
        <v>142.66744028778243</v>
      </c>
      <c r="AD663" s="28" t="str">
        <f t="shared" si="135"/>
        <v>YES</v>
      </c>
      <c r="AE663" s="24" t="str">
        <f t="shared" si="136"/>
        <v xml:space="preserve"> </v>
      </c>
    </row>
    <row r="664" spans="2:31">
      <c r="B664" s="3"/>
      <c r="C664" s="3"/>
      <c r="D664" s="3"/>
      <c r="F664" s="3"/>
      <c r="G664" s="3"/>
      <c r="H664" s="3"/>
      <c r="J664" s="24"/>
      <c r="K664" s="24"/>
      <c r="L664" s="24"/>
      <c r="M664" s="24"/>
      <c r="N664" s="24"/>
      <c r="O664" s="24">
        <v>644</v>
      </c>
      <c r="P664" s="33">
        <f t="shared" si="139"/>
        <v>0.85100000000000053</v>
      </c>
      <c r="Q664" s="35">
        <f t="shared" si="137"/>
        <v>142.56905128085054</v>
      </c>
      <c r="R664" s="28" t="str">
        <f t="shared" si="130"/>
        <v>YES</v>
      </c>
      <c r="S664" s="24" t="str">
        <f t="shared" si="138"/>
        <v xml:space="preserve"> </v>
      </c>
      <c r="T664" s="24"/>
      <c r="U664" s="24">
        <v>644</v>
      </c>
      <c r="V664" s="33">
        <f t="shared" si="140"/>
        <v>0.85100000000000053</v>
      </c>
      <c r="W664" s="35">
        <f t="shared" si="131"/>
        <v>99.708470566298004</v>
      </c>
      <c r="X664" s="28" t="str">
        <f t="shared" si="132"/>
        <v>YES</v>
      </c>
      <c r="Y664" s="24" t="str">
        <f t="shared" si="133"/>
        <v xml:space="preserve"> </v>
      </c>
      <c r="Z664" s="24"/>
      <c r="AA664" s="24">
        <v>644</v>
      </c>
      <c r="AB664" s="33">
        <f t="shared" si="141"/>
        <v>0.85100000000000053</v>
      </c>
      <c r="AC664" s="35">
        <f t="shared" si="134"/>
        <v>142.56905128085054</v>
      </c>
      <c r="AD664" s="28" t="str">
        <f t="shared" si="135"/>
        <v>YES</v>
      </c>
      <c r="AE664" s="24" t="str">
        <f t="shared" si="136"/>
        <v xml:space="preserve"> </v>
      </c>
    </row>
    <row r="665" spans="2:31">
      <c r="B665" s="3"/>
      <c r="C665" s="3"/>
      <c r="D665" s="3"/>
      <c r="F665" s="3"/>
      <c r="G665" s="3"/>
      <c r="H665" s="3"/>
      <c r="J665" s="24"/>
      <c r="K665" s="24"/>
      <c r="L665" s="24"/>
      <c r="M665" s="24"/>
      <c r="N665" s="24"/>
      <c r="O665" s="24">
        <v>645</v>
      </c>
      <c r="P665" s="33">
        <f t="shared" si="139"/>
        <v>0.85200000000000053</v>
      </c>
      <c r="Q665" s="35">
        <f t="shared" si="137"/>
        <v>142.47086975397679</v>
      </c>
      <c r="R665" s="28" t="str">
        <f t="shared" si="130"/>
        <v>YES</v>
      </c>
      <c r="S665" s="24" t="str">
        <f t="shared" si="138"/>
        <v xml:space="preserve"> </v>
      </c>
      <c r="T665" s="24"/>
      <c r="U665" s="24">
        <v>645</v>
      </c>
      <c r="V665" s="33">
        <f t="shared" si="140"/>
        <v>0.85200000000000053</v>
      </c>
      <c r="W665" s="35">
        <f t="shared" si="131"/>
        <v>99.572734278445552</v>
      </c>
      <c r="X665" s="28" t="str">
        <f t="shared" si="132"/>
        <v>YES</v>
      </c>
      <c r="Y665" s="24" t="str">
        <f t="shared" si="133"/>
        <v xml:space="preserve"> </v>
      </c>
      <c r="Z665" s="24"/>
      <c r="AA665" s="24">
        <v>645</v>
      </c>
      <c r="AB665" s="33">
        <f t="shared" si="141"/>
        <v>0.85200000000000053</v>
      </c>
      <c r="AC665" s="35">
        <f t="shared" si="134"/>
        <v>142.47086975397679</v>
      </c>
      <c r="AD665" s="28" t="str">
        <f t="shared" si="135"/>
        <v>YES</v>
      </c>
      <c r="AE665" s="24" t="str">
        <f t="shared" si="136"/>
        <v xml:space="preserve"> </v>
      </c>
    </row>
    <row r="666" spans="2:31">
      <c r="B666" s="3"/>
      <c r="C666" s="3"/>
      <c r="D666" s="3"/>
      <c r="F666" s="3"/>
      <c r="G666" s="3"/>
      <c r="H666" s="3"/>
      <c r="J666" s="24"/>
      <c r="K666" s="24"/>
      <c r="L666" s="24"/>
      <c r="M666" s="24"/>
      <c r="N666" s="24"/>
      <c r="O666" s="24">
        <v>646</v>
      </c>
      <c r="P666" s="33">
        <f t="shared" si="139"/>
        <v>0.85300000000000054</v>
      </c>
      <c r="Q666" s="35">
        <f t="shared" si="137"/>
        <v>142.37289462315107</v>
      </c>
      <c r="R666" s="28" t="str">
        <f t="shared" si="130"/>
        <v>YES</v>
      </c>
      <c r="S666" s="24" t="str">
        <f t="shared" si="138"/>
        <v xml:space="preserve"> </v>
      </c>
      <c r="T666" s="24"/>
      <c r="U666" s="24">
        <v>646</v>
      </c>
      <c r="V666" s="33">
        <f t="shared" si="140"/>
        <v>0.85300000000000054</v>
      </c>
      <c r="W666" s="35">
        <f t="shared" si="131"/>
        <v>99.437247284773022</v>
      </c>
      <c r="X666" s="28" t="str">
        <f t="shared" si="132"/>
        <v>YES</v>
      </c>
      <c r="Y666" s="24" t="str">
        <f t="shared" si="133"/>
        <v xml:space="preserve"> </v>
      </c>
      <c r="Z666" s="24"/>
      <c r="AA666" s="24">
        <v>646</v>
      </c>
      <c r="AB666" s="33">
        <f t="shared" si="141"/>
        <v>0.85300000000000054</v>
      </c>
      <c r="AC666" s="35">
        <f t="shared" si="134"/>
        <v>142.37289462315107</v>
      </c>
      <c r="AD666" s="28" t="str">
        <f t="shared" si="135"/>
        <v>YES</v>
      </c>
      <c r="AE666" s="24" t="str">
        <f t="shared" si="136"/>
        <v xml:space="preserve"> </v>
      </c>
    </row>
    <row r="667" spans="2:31">
      <c r="B667" s="3"/>
      <c r="C667" s="3"/>
      <c r="D667" s="3"/>
      <c r="F667" s="3"/>
      <c r="G667" s="3"/>
      <c r="H667" s="3"/>
      <c r="J667" s="24"/>
      <c r="K667" s="24"/>
      <c r="L667" s="24"/>
      <c r="M667" s="24"/>
      <c r="N667" s="24"/>
      <c r="O667" s="24">
        <v>647</v>
      </c>
      <c r="P667" s="33">
        <f t="shared" si="139"/>
        <v>0.85400000000000054</v>
      </c>
      <c r="Q667" s="35">
        <f t="shared" si="137"/>
        <v>142.27512480910119</v>
      </c>
      <c r="R667" s="28" t="str">
        <f t="shared" si="130"/>
        <v>YES</v>
      </c>
      <c r="S667" s="24" t="str">
        <f t="shared" si="138"/>
        <v xml:space="preserve"> </v>
      </c>
      <c r="T667" s="24"/>
      <c r="U667" s="24">
        <v>647</v>
      </c>
      <c r="V667" s="33">
        <f t="shared" si="140"/>
        <v>0.85400000000000054</v>
      </c>
      <c r="W667" s="35">
        <f t="shared" si="131"/>
        <v>99.302008543520103</v>
      </c>
      <c r="X667" s="28" t="str">
        <f t="shared" si="132"/>
        <v>YES</v>
      </c>
      <c r="Y667" s="24" t="str">
        <f t="shared" si="133"/>
        <v xml:space="preserve"> </v>
      </c>
      <c r="Z667" s="24"/>
      <c r="AA667" s="24">
        <v>647</v>
      </c>
      <c r="AB667" s="33">
        <f t="shared" si="141"/>
        <v>0.85400000000000054</v>
      </c>
      <c r="AC667" s="35">
        <f t="shared" si="134"/>
        <v>142.27512480910119</v>
      </c>
      <c r="AD667" s="28" t="str">
        <f t="shared" si="135"/>
        <v>YES</v>
      </c>
      <c r="AE667" s="24" t="str">
        <f t="shared" si="136"/>
        <v xml:space="preserve"> </v>
      </c>
    </row>
    <row r="668" spans="2:31">
      <c r="B668" s="3"/>
      <c r="C668" s="3"/>
      <c r="D668" s="3"/>
      <c r="F668" s="3"/>
      <c r="G668" s="3"/>
      <c r="H668" s="3"/>
      <c r="J668" s="24"/>
      <c r="K668" s="24"/>
      <c r="L668" s="24"/>
      <c r="M668" s="24"/>
      <c r="N668" s="24"/>
      <c r="O668" s="24">
        <v>648</v>
      </c>
      <c r="P668" s="33">
        <f t="shared" si="139"/>
        <v>0.85500000000000054</v>
      </c>
      <c r="Q668" s="35">
        <f t="shared" si="137"/>
        <v>142.1775592372654</v>
      </c>
      <c r="R668" s="28" t="str">
        <f t="shared" si="130"/>
        <v>YES</v>
      </c>
      <c r="S668" s="24" t="str">
        <f t="shared" si="138"/>
        <v xml:space="preserve"> </v>
      </c>
      <c r="T668" s="24"/>
      <c r="U668" s="24">
        <v>648</v>
      </c>
      <c r="V668" s="33">
        <f t="shared" si="140"/>
        <v>0.85500000000000054</v>
      </c>
      <c r="W668" s="35">
        <f t="shared" si="131"/>
        <v>99.167017017593963</v>
      </c>
      <c r="X668" s="28" t="str">
        <f t="shared" si="132"/>
        <v>YES</v>
      </c>
      <c r="Y668" s="24" t="str">
        <f t="shared" si="133"/>
        <v xml:space="preserve"> </v>
      </c>
      <c r="Z668" s="24"/>
      <c r="AA668" s="24">
        <v>648</v>
      </c>
      <c r="AB668" s="33">
        <f t="shared" si="141"/>
        <v>0.85500000000000054</v>
      </c>
      <c r="AC668" s="35">
        <f t="shared" si="134"/>
        <v>142.1775592372654</v>
      </c>
      <c r="AD668" s="28" t="str">
        <f t="shared" si="135"/>
        <v>YES</v>
      </c>
      <c r="AE668" s="24" t="str">
        <f t="shared" si="136"/>
        <v xml:space="preserve"> </v>
      </c>
    </row>
    <row r="669" spans="2:31">
      <c r="B669" s="3"/>
      <c r="C669" s="3"/>
      <c r="D669" s="3"/>
      <c r="F669" s="3"/>
      <c r="G669" s="3"/>
      <c r="H669" s="3"/>
      <c r="J669" s="24"/>
      <c r="K669" s="24"/>
      <c r="L669" s="24"/>
      <c r="M669" s="24"/>
      <c r="N669" s="24"/>
      <c r="O669" s="24">
        <v>649</v>
      </c>
      <c r="P669" s="33">
        <f t="shared" si="139"/>
        <v>0.85600000000000054</v>
      </c>
      <c r="Q669" s="35">
        <f t="shared" si="137"/>
        <v>142.08019683776507</v>
      </c>
      <c r="R669" s="28" t="str">
        <f t="shared" si="130"/>
        <v>YES</v>
      </c>
      <c r="S669" s="24" t="str">
        <f t="shared" si="138"/>
        <v xml:space="preserve"> </v>
      </c>
      <c r="T669" s="24"/>
      <c r="U669" s="24">
        <v>649</v>
      </c>
      <c r="V669" s="33">
        <f t="shared" si="140"/>
        <v>0.85600000000000054</v>
      </c>
      <c r="W669" s="35">
        <f t="shared" si="131"/>
        <v>99.032271674541931</v>
      </c>
      <c r="X669" s="28" t="str">
        <f t="shared" si="132"/>
        <v>YES</v>
      </c>
      <c r="Y669" s="24" t="str">
        <f t="shared" si="133"/>
        <v xml:space="preserve"> </v>
      </c>
      <c r="Z669" s="24"/>
      <c r="AA669" s="24">
        <v>649</v>
      </c>
      <c r="AB669" s="33">
        <f t="shared" si="141"/>
        <v>0.85600000000000054</v>
      </c>
      <c r="AC669" s="35">
        <f t="shared" si="134"/>
        <v>142.08019683776507</v>
      </c>
      <c r="AD669" s="28" t="str">
        <f t="shared" si="135"/>
        <v>YES</v>
      </c>
      <c r="AE669" s="24" t="str">
        <f t="shared" si="136"/>
        <v xml:space="preserve"> </v>
      </c>
    </row>
    <row r="670" spans="2:31">
      <c r="B670" s="3"/>
      <c r="C670" s="3"/>
      <c r="D670" s="3"/>
      <c r="F670" s="3"/>
      <c r="G670" s="3"/>
      <c r="H670" s="3"/>
      <c r="J670" s="24"/>
      <c r="K670" s="24"/>
      <c r="L670" s="24"/>
      <c r="M670" s="24"/>
      <c r="N670" s="24"/>
      <c r="O670" s="24">
        <v>650</v>
      </c>
      <c r="P670" s="33">
        <f t="shared" si="139"/>
        <v>0.85700000000000054</v>
      </c>
      <c r="Q670" s="35">
        <f t="shared" si="137"/>
        <v>141.9830365453775</v>
      </c>
      <c r="R670" s="28" t="str">
        <f t="shared" si="130"/>
        <v>YES</v>
      </c>
      <c r="S670" s="24" t="str">
        <f t="shared" si="138"/>
        <v xml:space="preserve"> </v>
      </c>
      <c r="T670" s="24"/>
      <c r="U670" s="24">
        <v>650</v>
      </c>
      <c r="V670" s="33">
        <f t="shared" si="140"/>
        <v>0.85700000000000054</v>
      </c>
      <c r="W670" s="35">
        <f t="shared" si="131"/>
        <v>98.897771486524221</v>
      </c>
      <c r="X670" s="28" t="str">
        <f t="shared" si="132"/>
        <v>YES</v>
      </c>
      <c r="Y670" s="24" t="str">
        <f t="shared" si="133"/>
        <v xml:space="preserve"> </v>
      </c>
      <c r="Z670" s="24"/>
      <c r="AA670" s="24">
        <v>650</v>
      </c>
      <c r="AB670" s="33">
        <f t="shared" si="141"/>
        <v>0.85700000000000054</v>
      </c>
      <c r="AC670" s="35">
        <f t="shared" si="134"/>
        <v>141.9830365453775</v>
      </c>
      <c r="AD670" s="28" t="str">
        <f t="shared" si="135"/>
        <v>YES</v>
      </c>
      <c r="AE670" s="24" t="str">
        <f t="shared" si="136"/>
        <v xml:space="preserve"> </v>
      </c>
    </row>
    <row r="671" spans="2:31">
      <c r="B671" s="3"/>
      <c r="C671" s="3"/>
      <c r="D671" s="3"/>
      <c r="F671" s="3"/>
      <c r="G671" s="3"/>
      <c r="H671" s="3"/>
      <c r="J671" s="24"/>
      <c r="K671" s="24"/>
      <c r="L671" s="24"/>
      <c r="M671" s="24"/>
      <c r="N671" s="24"/>
      <c r="O671" s="24">
        <v>651</v>
      </c>
      <c r="P671" s="33">
        <f t="shared" si="139"/>
        <v>0.85800000000000054</v>
      </c>
      <c r="Q671" s="35">
        <f t="shared" si="137"/>
        <v>141.88607729950905</v>
      </c>
      <c r="R671" s="28" t="str">
        <f t="shared" si="130"/>
        <v>YES</v>
      </c>
      <c r="S671" s="24" t="str">
        <f t="shared" si="138"/>
        <v xml:space="preserve"> </v>
      </c>
      <c r="T671" s="24"/>
      <c r="U671" s="24">
        <v>651</v>
      </c>
      <c r="V671" s="33">
        <f t="shared" si="140"/>
        <v>0.85800000000000054</v>
      </c>
      <c r="W671" s="35">
        <f t="shared" si="131"/>
        <v>98.763515430287057</v>
      </c>
      <c r="X671" s="28" t="str">
        <f t="shared" si="132"/>
        <v>YES</v>
      </c>
      <c r="Y671" s="24" t="str">
        <f t="shared" si="133"/>
        <v xml:space="preserve"> </v>
      </c>
      <c r="Z671" s="24"/>
      <c r="AA671" s="24">
        <v>651</v>
      </c>
      <c r="AB671" s="33">
        <f t="shared" si="141"/>
        <v>0.85800000000000054</v>
      </c>
      <c r="AC671" s="35">
        <f t="shared" si="134"/>
        <v>141.88607729950905</v>
      </c>
      <c r="AD671" s="28" t="str">
        <f t="shared" si="135"/>
        <v>YES</v>
      </c>
      <c r="AE671" s="24" t="str">
        <f t="shared" si="136"/>
        <v xml:space="preserve"> </v>
      </c>
    </row>
    <row r="672" spans="2:31">
      <c r="B672" s="3"/>
      <c r="C672" s="3"/>
      <c r="D672" s="3"/>
      <c r="F672" s="3"/>
      <c r="G672" s="3"/>
      <c r="H672" s="3"/>
      <c r="J672" s="24"/>
      <c r="K672" s="24"/>
      <c r="L672" s="24"/>
      <c r="M672" s="24"/>
      <c r="N672" s="24"/>
      <c r="O672" s="24">
        <v>652</v>
      </c>
      <c r="P672" s="33">
        <f t="shared" si="139"/>
        <v>0.85900000000000054</v>
      </c>
      <c r="Q672" s="35">
        <f t="shared" si="137"/>
        <v>141.78931804416811</v>
      </c>
      <c r="R672" s="28" t="str">
        <f t="shared" si="130"/>
        <v>YES</v>
      </c>
      <c r="S672" s="24" t="str">
        <f t="shared" si="138"/>
        <v xml:space="preserve"> </v>
      </c>
      <c r="T672" s="24"/>
      <c r="U672" s="24">
        <v>652</v>
      </c>
      <c r="V672" s="33">
        <f t="shared" si="140"/>
        <v>0.85900000000000054</v>
      </c>
      <c r="W672" s="35">
        <f t="shared" si="131"/>
        <v>98.629502487135767</v>
      </c>
      <c r="X672" s="28" t="str">
        <f t="shared" si="132"/>
        <v>YES</v>
      </c>
      <c r="Y672" s="24" t="str">
        <f t="shared" si="133"/>
        <v xml:space="preserve"> </v>
      </c>
      <c r="Z672" s="24"/>
      <c r="AA672" s="24">
        <v>652</v>
      </c>
      <c r="AB672" s="33">
        <f t="shared" si="141"/>
        <v>0.85900000000000054</v>
      </c>
      <c r="AC672" s="35">
        <f t="shared" si="134"/>
        <v>141.78931804416811</v>
      </c>
      <c r="AD672" s="28" t="str">
        <f t="shared" si="135"/>
        <v>YES</v>
      </c>
      <c r="AE672" s="24" t="str">
        <f t="shared" si="136"/>
        <v xml:space="preserve"> </v>
      </c>
    </row>
    <row r="673" spans="2:31">
      <c r="B673" s="3"/>
      <c r="C673" s="3"/>
      <c r="D673" s="3"/>
      <c r="F673" s="3"/>
      <c r="G673" s="3"/>
      <c r="H673" s="3"/>
      <c r="J673" s="24"/>
      <c r="K673" s="24"/>
      <c r="L673" s="24"/>
      <c r="M673" s="24"/>
      <c r="N673" s="24"/>
      <c r="O673" s="24">
        <v>653</v>
      </c>
      <c r="P673" s="33">
        <f t="shared" si="139"/>
        <v>0.86000000000000054</v>
      </c>
      <c r="Q673" s="35">
        <f t="shared" si="137"/>
        <v>141.69275772793901</v>
      </c>
      <c r="R673" s="28" t="str">
        <f t="shared" si="130"/>
        <v>YES</v>
      </c>
      <c r="S673" s="24" t="str">
        <f t="shared" si="138"/>
        <v xml:space="preserve"> </v>
      </c>
      <c r="T673" s="24"/>
      <c r="U673" s="24">
        <v>653</v>
      </c>
      <c r="V673" s="33">
        <f t="shared" si="140"/>
        <v>0.86000000000000054</v>
      </c>
      <c r="W673" s="35">
        <f t="shared" si="131"/>
        <v>98.495731642908183</v>
      </c>
      <c r="X673" s="28" t="str">
        <f t="shared" si="132"/>
        <v>YES</v>
      </c>
      <c r="Y673" s="24" t="str">
        <f t="shared" si="133"/>
        <v xml:space="preserve"> </v>
      </c>
      <c r="Z673" s="24"/>
      <c r="AA673" s="24">
        <v>653</v>
      </c>
      <c r="AB673" s="33">
        <f t="shared" si="141"/>
        <v>0.86000000000000054</v>
      </c>
      <c r="AC673" s="35">
        <f t="shared" si="134"/>
        <v>141.69275772793901</v>
      </c>
      <c r="AD673" s="28" t="str">
        <f t="shared" si="135"/>
        <v>YES</v>
      </c>
      <c r="AE673" s="24" t="str">
        <f t="shared" si="136"/>
        <v xml:space="preserve"> </v>
      </c>
    </row>
    <row r="674" spans="2:31">
      <c r="B674" s="3"/>
      <c r="C674" s="3"/>
      <c r="D674" s="3"/>
      <c r="F674" s="3"/>
      <c r="G674" s="3"/>
      <c r="H674" s="3"/>
      <c r="J674" s="24"/>
      <c r="K674" s="24"/>
      <c r="L674" s="24"/>
      <c r="M674" s="24"/>
      <c r="N674" s="24"/>
      <c r="O674" s="24">
        <v>654</v>
      </c>
      <c r="P674" s="33">
        <f t="shared" si="139"/>
        <v>0.86100000000000054</v>
      </c>
      <c r="Q674" s="35">
        <f t="shared" si="137"/>
        <v>141.59639530395501</v>
      </c>
      <c r="R674" s="28" t="str">
        <f t="shared" si="130"/>
        <v>YES</v>
      </c>
      <c r="S674" s="24" t="str">
        <f t="shared" si="138"/>
        <v xml:space="preserve"> </v>
      </c>
      <c r="T674" s="24"/>
      <c r="U674" s="24">
        <v>654</v>
      </c>
      <c r="V674" s="33">
        <f t="shared" si="140"/>
        <v>0.86100000000000054</v>
      </c>
      <c r="W674" s="35">
        <f t="shared" si="131"/>
        <v>98.362201887948245</v>
      </c>
      <c r="X674" s="28" t="str">
        <f t="shared" si="132"/>
        <v>YES</v>
      </c>
      <c r="Y674" s="24" t="str">
        <f t="shared" si="133"/>
        <v xml:space="preserve"> </v>
      </c>
      <c r="Z674" s="24"/>
      <c r="AA674" s="24">
        <v>654</v>
      </c>
      <c r="AB674" s="33">
        <f t="shared" si="141"/>
        <v>0.86100000000000054</v>
      </c>
      <c r="AC674" s="35">
        <f t="shared" si="134"/>
        <v>141.59639530395501</v>
      </c>
      <c r="AD674" s="28" t="str">
        <f t="shared" si="135"/>
        <v>YES</v>
      </c>
      <c r="AE674" s="24" t="str">
        <f t="shared" si="136"/>
        <v xml:space="preserve"> </v>
      </c>
    </row>
    <row r="675" spans="2:31">
      <c r="B675" s="3"/>
      <c r="C675" s="3"/>
      <c r="D675" s="3"/>
      <c r="F675" s="3"/>
      <c r="G675" s="3"/>
      <c r="H675" s="3"/>
      <c r="J675" s="24"/>
      <c r="K675" s="24"/>
      <c r="L675" s="24"/>
      <c r="M675" s="24"/>
      <c r="N675" s="24"/>
      <c r="O675" s="24">
        <v>655</v>
      </c>
      <c r="P675" s="33">
        <f t="shared" si="139"/>
        <v>0.86200000000000054</v>
      </c>
      <c r="Q675" s="35">
        <f t="shared" si="137"/>
        <v>141.50022972987261</v>
      </c>
      <c r="R675" s="28" t="str">
        <f t="shared" si="130"/>
        <v>YES</v>
      </c>
      <c r="S675" s="24" t="str">
        <f t="shared" si="138"/>
        <v xml:space="preserve"> </v>
      </c>
      <c r="T675" s="24"/>
      <c r="U675" s="24">
        <v>655</v>
      </c>
      <c r="V675" s="33">
        <f t="shared" si="140"/>
        <v>0.86200000000000054</v>
      </c>
      <c r="W675" s="35">
        <f t="shared" si="131"/>
        <v>98.228912217079724</v>
      </c>
      <c r="X675" s="28" t="str">
        <f t="shared" si="132"/>
        <v>YES</v>
      </c>
      <c r="Y675" s="24" t="str">
        <f t="shared" si="133"/>
        <v xml:space="preserve"> </v>
      </c>
      <c r="Z675" s="24"/>
      <c r="AA675" s="24">
        <v>655</v>
      </c>
      <c r="AB675" s="33">
        <f t="shared" si="141"/>
        <v>0.86200000000000054</v>
      </c>
      <c r="AC675" s="35">
        <f t="shared" si="134"/>
        <v>141.50022972987261</v>
      </c>
      <c r="AD675" s="28" t="str">
        <f t="shared" si="135"/>
        <v>YES</v>
      </c>
      <c r="AE675" s="24" t="str">
        <f t="shared" si="136"/>
        <v xml:space="preserve"> </v>
      </c>
    </row>
    <row r="676" spans="2:31">
      <c r="B676" s="3"/>
      <c r="C676" s="3"/>
      <c r="D676" s="3"/>
      <c r="F676" s="3"/>
      <c r="G676" s="3"/>
      <c r="H676" s="3"/>
      <c r="J676" s="24"/>
      <c r="K676" s="24"/>
      <c r="L676" s="24"/>
      <c r="M676" s="24"/>
      <c r="N676" s="24"/>
      <c r="O676" s="24">
        <v>656</v>
      </c>
      <c r="P676" s="33">
        <f t="shared" si="139"/>
        <v>0.86300000000000054</v>
      </c>
      <c r="Q676" s="35">
        <f t="shared" si="137"/>
        <v>141.40425996784532</v>
      </c>
      <c r="R676" s="28" t="str">
        <f t="shared" si="130"/>
        <v>YES</v>
      </c>
      <c r="S676" s="24" t="str">
        <f t="shared" si="138"/>
        <v xml:space="preserve"> </v>
      </c>
      <c r="T676" s="24"/>
      <c r="U676" s="24">
        <v>656</v>
      </c>
      <c r="V676" s="33">
        <f t="shared" si="140"/>
        <v>0.86300000000000054</v>
      </c>
      <c r="W676" s="35">
        <f t="shared" si="131"/>
        <v>98.095861629580185</v>
      </c>
      <c r="X676" s="28" t="str">
        <f t="shared" si="132"/>
        <v>YES</v>
      </c>
      <c r="Y676" s="24" t="str">
        <f t="shared" si="133"/>
        <v xml:space="preserve"> </v>
      </c>
      <c r="Z676" s="24"/>
      <c r="AA676" s="24">
        <v>656</v>
      </c>
      <c r="AB676" s="33">
        <f t="shared" si="141"/>
        <v>0.86300000000000054</v>
      </c>
      <c r="AC676" s="35">
        <f t="shared" si="134"/>
        <v>141.40425996784532</v>
      </c>
      <c r="AD676" s="28" t="str">
        <f t="shared" si="135"/>
        <v>YES</v>
      </c>
      <c r="AE676" s="24" t="str">
        <f t="shared" si="136"/>
        <v xml:space="preserve"> </v>
      </c>
    </row>
    <row r="677" spans="2:31">
      <c r="B677" s="3"/>
      <c r="C677" s="3"/>
      <c r="D677" s="3"/>
      <c r="F677" s="3"/>
      <c r="G677" s="3"/>
      <c r="H677" s="3"/>
      <c r="J677" s="24"/>
      <c r="K677" s="24"/>
      <c r="L677" s="24"/>
      <c r="M677" s="24"/>
      <c r="N677" s="24"/>
      <c r="O677" s="24">
        <v>657</v>
      </c>
      <c r="P677" s="33">
        <f t="shared" si="139"/>
        <v>0.86400000000000055</v>
      </c>
      <c r="Q677" s="35">
        <f t="shared" si="137"/>
        <v>141.30848498449762</v>
      </c>
      <c r="R677" s="28" t="str">
        <f t="shared" si="130"/>
        <v>YES</v>
      </c>
      <c r="S677" s="24" t="str">
        <f t="shared" si="138"/>
        <v xml:space="preserve"> </v>
      </c>
      <c r="T677" s="24"/>
      <c r="U677" s="24">
        <v>657</v>
      </c>
      <c r="V677" s="33">
        <f t="shared" si="140"/>
        <v>0.86400000000000055</v>
      </c>
      <c r="W677" s="35">
        <f t="shared" si="131"/>
        <v>97.963049129154982</v>
      </c>
      <c r="X677" s="28" t="str">
        <f t="shared" si="132"/>
        <v>YES</v>
      </c>
      <c r="Y677" s="24" t="str">
        <f t="shared" si="133"/>
        <v xml:space="preserve"> </v>
      </c>
      <c r="Z677" s="24"/>
      <c r="AA677" s="24">
        <v>657</v>
      </c>
      <c r="AB677" s="33">
        <f t="shared" si="141"/>
        <v>0.86400000000000055</v>
      </c>
      <c r="AC677" s="35">
        <f t="shared" si="134"/>
        <v>141.30848498449762</v>
      </c>
      <c r="AD677" s="28" t="str">
        <f t="shared" si="135"/>
        <v>YES</v>
      </c>
      <c r="AE677" s="24" t="str">
        <f t="shared" si="136"/>
        <v xml:space="preserve"> </v>
      </c>
    </row>
    <row r="678" spans="2:31">
      <c r="B678" s="3"/>
      <c r="C678" s="3"/>
      <c r="D678" s="3"/>
      <c r="F678" s="3"/>
      <c r="G678" s="3"/>
      <c r="H678" s="3"/>
      <c r="J678" s="24"/>
      <c r="K678" s="24"/>
      <c r="L678" s="24"/>
      <c r="M678" s="24"/>
      <c r="N678" s="24"/>
      <c r="O678" s="24">
        <v>658</v>
      </c>
      <c r="P678" s="33">
        <f t="shared" si="139"/>
        <v>0.86500000000000055</v>
      </c>
      <c r="Q678" s="35">
        <f t="shared" si="137"/>
        <v>141.21290375089961</v>
      </c>
      <c r="R678" s="28" t="str">
        <f t="shared" si="130"/>
        <v>YES</v>
      </c>
      <c r="S678" s="24" t="str">
        <f t="shared" si="138"/>
        <v xml:space="preserve"> </v>
      </c>
      <c r="T678" s="24"/>
      <c r="U678" s="24">
        <v>658</v>
      </c>
      <c r="V678" s="33">
        <f t="shared" si="140"/>
        <v>0.86500000000000055</v>
      </c>
      <c r="W678" s="35">
        <f t="shared" si="131"/>
        <v>97.830473723911709</v>
      </c>
      <c r="X678" s="28" t="str">
        <f t="shared" si="132"/>
        <v>YES</v>
      </c>
      <c r="Y678" s="24" t="str">
        <f t="shared" si="133"/>
        <v xml:space="preserve"> </v>
      </c>
      <c r="Z678" s="24"/>
      <c r="AA678" s="24">
        <v>658</v>
      </c>
      <c r="AB678" s="33">
        <f t="shared" si="141"/>
        <v>0.86500000000000055</v>
      </c>
      <c r="AC678" s="35">
        <f t="shared" si="134"/>
        <v>141.21290375089961</v>
      </c>
      <c r="AD678" s="28" t="str">
        <f t="shared" si="135"/>
        <v>YES</v>
      </c>
      <c r="AE678" s="24" t="str">
        <f t="shared" si="136"/>
        <v xml:space="preserve"> </v>
      </c>
    </row>
    <row r="679" spans="2:31">
      <c r="B679" s="3"/>
      <c r="C679" s="3"/>
      <c r="D679" s="3"/>
      <c r="F679" s="3"/>
      <c r="G679" s="3"/>
      <c r="H679" s="3"/>
      <c r="J679" s="24"/>
      <c r="K679" s="24"/>
      <c r="L679" s="24"/>
      <c r="M679" s="24"/>
      <c r="N679" s="24"/>
      <c r="O679" s="24">
        <v>659</v>
      </c>
      <c r="P679" s="33">
        <f t="shared" si="139"/>
        <v>0.86600000000000055</v>
      </c>
      <c r="Q679" s="35">
        <f t="shared" si="137"/>
        <v>141.11751524254129</v>
      </c>
      <c r="R679" s="28" t="str">
        <f t="shared" si="130"/>
        <v>YES</v>
      </c>
      <c r="S679" s="24" t="str">
        <f t="shared" si="138"/>
        <v xml:space="preserve"> </v>
      </c>
      <c r="T679" s="24"/>
      <c r="U679" s="24">
        <v>659</v>
      </c>
      <c r="V679" s="33">
        <f t="shared" si="140"/>
        <v>0.86600000000000055</v>
      </c>
      <c r="W679" s="35">
        <f t="shared" si="131"/>
        <v>97.698134426334548</v>
      </c>
      <c r="X679" s="28" t="str">
        <f t="shared" si="132"/>
        <v>YES</v>
      </c>
      <c r="Y679" s="24" t="str">
        <f t="shared" si="133"/>
        <v xml:space="preserve"> </v>
      </c>
      <c r="Z679" s="24"/>
      <c r="AA679" s="24">
        <v>659</v>
      </c>
      <c r="AB679" s="33">
        <f t="shared" si="141"/>
        <v>0.86600000000000055</v>
      </c>
      <c r="AC679" s="35">
        <f t="shared" si="134"/>
        <v>141.11751524254129</v>
      </c>
      <c r="AD679" s="28" t="str">
        <f t="shared" si="135"/>
        <v>YES</v>
      </c>
      <c r="AE679" s="24" t="str">
        <f t="shared" si="136"/>
        <v xml:space="preserve"> </v>
      </c>
    </row>
    <row r="680" spans="2:31">
      <c r="B680" s="3"/>
      <c r="C680" s="3"/>
      <c r="D680" s="3"/>
      <c r="F680" s="3"/>
      <c r="G680" s="3"/>
      <c r="H680" s="3"/>
      <c r="J680" s="24"/>
      <c r="K680" s="24"/>
      <c r="L680" s="24"/>
      <c r="M680" s="24"/>
      <c r="N680" s="24"/>
      <c r="O680" s="24">
        <v>660</v>
      </c>
      <c r="P680" s="33">
        <f t="shared" si="139"/>
        <v>0.86700000000000055</v>
      </c>
      <c r="Q680" s="35">
        <f t="shared" si="137"/>
        <v>141.02231843930738</v>
      </c>
      <c r="R680" s="28" t="str">
        <f t="shared" si="130"/>
        <v>YES</v>
      </c>
      <c r="S680" s="24" t="str">
        <f t="shared" si="138"/>
        <v xml:space="preserve"> </v>
      </c>
      <c r="T680" s="24"/>
      <c r="U680" s="24">
        <v>660</v>
      </c>
      <c r="V680" s="33">
        <f t="shared" si="140"/>
        <v>0.86700000000000055</v>
      </c>
      <c r="W680" s="35">
        <f t="shared" si="131"/>
        <v>97.566030253258987</v>
      </c>
      <c r="X680" s="28" t="str">
        <f t="shared" si="132"/>
        <v>YES</v>
      </c>
      <c r="Y680" s="24" t="str">
        <f t="shared" si="133"/>
        <v xml:space="preserve"> </v>
      </c>
      <c r="Z680" s="24"/>
      <c r="AA680" s="24">
        <v>660</v>
      </c>
      <c r="AB680" s="33">
        <f t="shared" si="141"/>
        <v>0.86700000000000055</v>
      </c>
      <c r="AC680" s="35">
        <f t="shared" si="134"/>
        <v>141.02231843930738</v>
      </c>
      <c r="AD680" s="28" t="str">
        <f t="shared" si="135"/>
        <v>YES</v>
      </c>
      <c r="AE680" s="24" t="str">
        <f t="shared" si="136"/>
        <v xml:space="preserve"> </v>
      </c>
    </row>
    <row r="681" spans="2:31">
      <c r="B681" s="3"/>
      <c r="C681" s="3"/>
      <c r="D681" s="3"/>
      <c r="F681" s="3"/>
      <c r="G681" s="3"/>
      <c r="H681" s="3"/>
      <c r="J681" s="24"/>
      <c r="K681" s="24"/>
      <c r="L681" s="24"/>
      <c r="M681" s="24"/>
      <c r="N681" s="24"/>
      <c r="O681" s="24">
        <v>661</v>
      </c>
      <c r="P681" s="33">
        <f t="shared" si="139"/>
        <v>0.86800000000000055</v>
      </c>
      <c r="Q681" s="35">
        <f t="shared" si="137"/>
        <v>140.92731232545202</v>
      </c>
      <c r="R681" s="28" t="str">
        <f t="shared" si="130"/>
        <v>YES</v>
      </c>
      <c r="S681" s="24" t="str">
        <f t="shared" si="138"/>
        <v xml:space="preserve"> </v>
      </c>
      <c r="T681" s="24"/>
      <c r="U681" s="24">
        <v>661</v>
      </c>
      <c r="V681" s="33">
        <f t="shared" si="140"/>
        <v>0.86800000000000055</v>
      </c>
      <c r="W681" s="35">
        <f t="shared" si="131"/>
        <v>97.434160225846554</v>
      </c>
      <c r="X681" s="28" t="str">
        <f t="shared" si="132"/>
        <v>YES</v>
      </c>
      <c r="Y681" s="24" t="str">
        <f t="shared" si="133"/>
        <v xml:space="preserve"> </v>
      </c>
      <c r="Z681" s="24"/>
      <c r="AA681" s="24">
        <v>661</v>
      </c>
      <c r="AB681" s="33">
        <f t="shared" si="141"/>
        <v>0.86800000000000055</v>
      </c>
      <c r="AC681" s="35">
        <f t="shared" si="134"/>
        <v>140.92731232545202</v>
      </c>
      <c r="AD681" s="28" t="str">
        <f t="shared" si="135"/>
        <v>YES</v>
      </c>
      <c r="AE681" s="24" t="str">
        <f t="shared" si="136"/>
        <v xml:space="preserve"> </v>
      </c>
    </row>
    <row r="682" spans="2:31">
      <c r="B682" s="3"/>
      <c r="C682" s="3"/>
      <c r="D682" s="3"/>
      <c r="F682" s="3"/>
      <c r="G682" s="3"/>
      <c r="H682" s="3"/>
      <c r="J682" s="24"/>
      <c r="K682" s="24"/>
      <c r="L682" s="24"/>
      <c r="M682" s="24"/>
      <c r="N682" s="24"/>
      <c r="O682" s="24">
        <v>662</v>
      </c>
      <c r="P682" s="33">
        <f t="shared" si="139"/>
        <v>0.86900000000000055</v>
      </c>
      <c r="Q682" s="35">
        <f t="shared" si="137"/>
        <v>140.83249588957401</v>
      </c>
      <c r="R682" s="28" t="str">
        <f t="shared" si="130"/>
        <v>YES</v>
      </c>
      <c r="S682" s="24" t="str">
        <f t="shared" si="138"/>
        <v xml:space="preserve"> </v>
      </c>
      <c r="T682" s="24"/>
      <c r="U682" s="24">
        <v>662</v>
      </c>
      <c r="V682" s="33">
        <f t="shared" si="140"/>
        <v>0.86900000000000055</v>
      </c>
      <c r="W682" s="35">
        <f t="shared" si="131"/>
        <v>97.302523369559907</v>
      </c>
      <c r="X682" s="28" t="str">
        <f t="shared" si="132"/>
        <v>YES</v>
      </c>
      <c r="Y682" s="24" t="str">
        <f t="shared" si="133"/>
        <v xml:space="preserve"> </v>
      </c>
      <c r="Z682" s="24"/>
      <c r="AA682" s="24">
        <v>662</v>
      </c>
      <c r="AB682" s="33">
        <f t="shared" si="141"/>
        <v>0.86900000000000055</v>
      </c>
      <c r="AC682" s="35">
        <f t="shared" si="134"/>
        <v>140.83249588957401</v>
      </c>
      <c r="AD682" s="28" t="str">
        <f t="shared" si="135"/>
        <v>YES</v>
      </c>
      <c r="AE682" s="24" t="str">
        <f t="shared" si="136"/>
        <v xml:space="preserve"> </v>
      </c>
    </row>
    <row r="683" spans="2:31">
      <c r="B683" s="3"/>
      <c r="C683" s="3"/>
      <c r="D683" s="3"/>
      <c r="F683" s="3"/>
      <c r="G683" s="3"/>
      <c r="H683" s="3"/>
      <c r="J683" s="24"/>
      <c r="K683" s="24"/>
      <c r="L683" s="24"/>
      <c r="M683" s="24"/>
      <c r="N683" s="24"/>
      <c r="O683" s="24">
        <v>663</v>
      </c>
      <c r="P683" s="33">
        <f t="shared" si="139"/>
        <v>0.87000000000000055</v>
      </c>
      <c r="Q683" s="35">
        <f t="shared" si="137"/>
        <v>140.73786812459173</v>
      </c>
      <c r="R683" s="28" t="str">
        <f t="shared" si="130"/>
        <v>YES</v>
      </c>
      <c r="S683" s="24" t="str">
        <f t="shared" si="138"/>
        <v xml:space="preserve"> </v>
      </c>
      <c r="T683" s="24"/>
      <c r="U683" s="24">
        <v>663</v>
      </c>
      <c r="V683" s="33">
        <f t="shared" si="140"/>
        <v>0.87000000000000055</v>
      </c>
      <c r="W683" s="35">
        <f t="shared" si="131"/>
        <v>97.171118714137918</v>
      </c>
      <c r="X683" s="28" t="str">
        <f t="shared" si="132"/>
        <v>YES</v>
      </c>
      <c r="Y683" s="24" t="str">
        <f t="shared" si="133"/>
        <v xml:space="preserve"> </v>
      </c>
      <c r="Z683" s="24"/>
      <c r="AA683" s="24">
        <v>663</v>
      </c>
      <c r="AB683" s="33">
        <f t="shared" si="141"/>
        <v>0.87000000000000055</v>
      </c>
      <c r="AC683" s="35">
        <f t="shared" si="134"/>
        <v>140.73786812459173</v>
      </c>
      <c r="AD683" s="28" t="str">
        <f t="shared" si="135"/>
        <v>YES</v>
      </c>
      <c r="AE683" s="24" t="str">
        <f t="shared" si="136"/>
        <v xml:space="preserve"> </v>
      </c>
    </row>
    <row r="684" spans="2:31">
      <c r="B684" s="3"/>
      <c r="C684" s="3"/>
      <c r="D684" s="3"/>
      <c r="F684" s="3"/>
      <c r="G684" s="3"/>
      <c r="H684" s="3"/>
      <c r="J684" s="24"/>
      <c r="K684" s="24"/>
      <c r="L684" s="24"/>
      <c r="M684" s="24"/>
      <c r="N684" s="24"/>
      <c r="O684" s="24">
        <v>664</v>
      </c>
      <c r="P684" s="33">
        <f t="shared" si="139"/>
        <v>0.87100000000000055</v>
      </c>
      <c r="Q684" s="35">
        <f t="shared" si="137"/>
        <v>140.64342802771881</v>
      </c>
      <c r="R684" s="28" t="str">
        <f t="shared" si="130"/>
        <v>YES</v>
      </c>
      <c r="S684" s="24" t="str">
        <f t="shared" si="138"/>
        <v xml:space="preserve"> </v>
      </c>
      <c r="T684" s="24"/>
      <c r="U684" s="24">
        <v>664</v>
      </c>
      <c r="V684" s="33">
        <f t="shared" si="140"/>
        <v>0.87100000000000055</v>
      </c>
      <c r="W684" s="35">
        <f t="shared" si="131"/>
        <v>97.039945293571066</v>
      </c>
      <c r="X684" s="28" t="str">
        <f t="shared" si="132"/>
        <v>YES</v>
      </c>
      <c r="Y684" s="24" t="str">
        <f t="shared" si="133"/>
        <v xml:space="preserve"> </v>
      </c>
      <c r="Z684" s="24"/>
      <c r="AA684" s="24">
        <v>664</v>
      </c>
      <c r="AB684" s="33">
        <f t="shared" si="141"/>
        <v>0.87100000000000055</v>
      </c>
      <c r="AC684" s="35">
        <f t="shared" si="134"/>
        <v>140.64342802771881</v>
      </c>
      <c r="AD684" s="28" t="str">
        <f t="shared" si="135"/>
        <v>YES</v>
      </c>
      <c r="AE684" s="24" t="str">
        <f t="shared" si="136"/>
        <v xml:space="preserve"> </v>
      </c>
    </row>
    <row r="685" spans="2:31">
      <c r="B685" s="3"/>
      <c r="C685" s="3"/>
      <c r="D685" s="3"/>
      <c r="F685" s="3"/>
      <c r="G685" s="3"/>
      <c r="H685" s="3"/>
      <c r="J685" s="24"/>
      <c r="K685" s="24"/>
      <c r="L685" s="24"/>
      <c r="M685" s="24"/>
      <c r="N685" s="24"/>
      <c r="O685" s="24">
        <v>665</v>
      </c>
      <c r="P685" s="33">
        <f t="shared" si="139"/>
        <v>0.87200000000000055</v>
      </c>
      <c r="Q685" s="35">
        <f t="shared" si="137"/>
        <v>140.54917460043947</v>
      </c>
      <c r="R685" s="28" t="str">
        <f t="shared" si="130"/>
        <v>YES</v>
      </c>
      <c r="S685" s="24" t="str">
        <f t="shared" si="138"/>
        <v xml:space="preserve"> </v>
      </c>
      <c r="T685" s="24"/>
      <c r="U685" s="24">
        <v>665</v>
      </c>
      <c r="V685" s="33">
        <f t="shared" si="140"/>
        <v>0.87200000000000055</v>
      </c>
      <c r="W685" s="35">
        <f t="shared" si="131"/>
        <v>96.909002146076872</v>
      </c>
      <c r="X685" s="28" t="str">
        <f t="shared" si="132"/>
        <v>YES</v>
      </c>
      <c r="Y685" s="24" t="str">
        <f t="shared" si="133"/>
        <v xml:space="preserve"> </v>
      </c>
      <c r="Z685" s="24"/>
      <c r="AA685" s="24">
        <v>665</v>
      </c>
      <c r="AB685" s="33">
        <f t="shared" si="141"/>
        <v>0.87200000000000055</v>
      </c>
      <c r="AC685" s="35">
        <f t="shared" si="134"/>
        <v>140.54917460043947</v>
      </c>
      <c r="AD685" s="28" t="str">
        <f t="shared" si="135"/>
        <v>YES</v>
      </c>
      <c r="AE685" s="24" t="str">
        <f t="shared" si="136"/>
        <v xml:space="preserve"> </v>
      </c>
    </row>
    <row r="686" spans="2:31">
      <c r="B686" s="3"/>
      <c r="C686" s="3"/>
      <c r="D686" s="3"/>
      <c r="F686" s="3"/>
      <c r="G686" s="3"/>
      <c r="H686" s="3"/>
      <c r="J686" s="24"/>
      <c r="K686" s="24"/>
      <c r="L686" s="24"/>
      <c r="M686" s="24"/>
      <c r="N686" s="24"/>
      <c r="O686" s="24">
        <v>666</v>
      </c>
      <c r="P686" s="33">
        <f t="shared" si="139"/>
        <v>0.87300000000000055</v>
      </c>
      <c r="Q686" s="35">
        <f t="shared" si="137"/>
        <v>140.45510684848426</v>
      </c>
      <c r="R686" s="28" t="str">
        <f t="shared" si="130"/>
        <v>YES</v>
      </c>
      <c r="S686" s="24" t="str">
        <f t="shared" si="138"/>
        <v xml:space="preserve"> </v>
      </c>
      <c r="T686" s="24"/>
      <c r="U686" s="24">
        <v>666</v>
      </c>
      <c r="V686" s="33">
        <f t="shared" si="140"/>
        <v>0.87300000000000055</v>
      </c>
      <c r="W686" s="35">
        <f t="shared" si="131"/>
        <v>96.778288314075638</v>
      </c>
      <c r="X686" s="28" t="str">
        <f t="shared" si="132"/>
        <v>YES</v>
      </c>
      <c r="Y686" s="24" t="str">
        <f t="shared" si="133"/>
        <v xml:space="preserve"> </v>
      </c>
      <c r="Z686" s="24"/>
      <c r="AA686" s="24">
        <v>666</v>
      </c>
      <c r="AB686" s="33">
        <f t="shared" si="141"/>
        <v>0.87300000000000055</v>
      </c>
      <c r="AC686" s="35">
        <f t="shared" si="134"/>
        <v>140.45510684848426</v>
      </c>
      <c r="AD686" s="28" t="str">
        <f t="shared" si="135"/>
        <v>YES</v>
      </c>
      <c r="AE686" s="24" t="str">
        <f t="shared" si="136"/>
        <v xml:space="preserve"> </v>
      </c>
    </row>
    <row r="687" spans="2:31">
      <c r="B687" s="3"/>
      <c r="C687" s="3"/>
      <c r="D687" s="3"/>
      <c r="F687" s="3"/>
      <c r="G687" s="3"/>
      <c r="H687" s="3"/>
      <c r="J687" s="24"/>
      <c r="K687" s="24"/>
      <c r="L687" s="24"/>
      <c r="M687" s="24"/>
      <c r="N687" s="24"/>
      <c r="O687" s="24">
        <v>667</v>
      </c>
      <c r="P687" s="33">
        <f t="shared" si="139"/>
        <v>0.87400000000000055</v>
      </c>
      <c r="Q687" s="35">
        <f t="shared" si="137"/>
        <v>140.36122378180596</v>
      </c>
      <c r="R687" s="28" t="str">
        <f t="shared" si="130"/>
        <v>YES</v>
      </c>
      <c r="S687" s="24" t="str">
        <f t="shared" si="138"/>
        <v xml:space="preserve"> </v>
      </c>
      <c r="T687" s="24"/>
      <c r="U687" s="24">
        <v>667</v>
      </c>
      <c r="V687" s="33">
        <f t="shared" si="140"/>
        <v>0.87400000000000055</v>
      </c>
      <c r="W687" s="35">
        <f t="shared" si="131"/>
        <v>96.647802844166222</v>
      </c>
      <c r="X687" s="28" t="str">
        <f t="shared" si="132"/>
        <v>YES</v>
      </c>
      <c r="Y687" s="24" t="str">
        <f t="shared" si="133"/>
        <v xml:space="preserve"> </v>
      </c>
      <c r="Z687" s="24"/>
      <c r="AA687" s="24">
        <v>667</v>
      </c>
      <c r="AB687" s="33">
        <f t="shared" si="141"/>
        <v>0.87400000000000055</v>
      </c>
      <c r="AC687" s="35">
        <f t="shared" si="134"/>
        <v>140.36122378180596</v>
      </c>
      <c r="AD687" s="28" t="str">
        <f t="shared" si="135"/>
        <v>YES</v>
      </c>
      <c r="AE687" s="24" t="str">
        <f t="shared" si="136"/>
        <v xml:space="preserve"> </v>
      </c>
    </row>
    <row r="688" spans="2:31">
      <c r="B688" s="3"/>
      <c r="C688" s="3"/>
      <c r="D688" s="3"/>
      <c r="F688" s="3"/>
      <c r="G688" s="3"/>
      <c r="H688" s="3"/>
      <c r="J688" s="24"/>
      <c r="K688" s="24"/>
      <c r="L688" s="24"/>
      <c r="M688" s="24"/>
      <c r="N688" s="24"/>
      <c r="O688" s="24">
        <v>668</v>
      </c>
      <c r="P688" s="33">
        <f t="shared" si="139"/>
        <v>0.87500000000000056</v>
      </c>
      <c r="Q688" s="35">
        <f t="shared" si="137"/>
        <v>140.26752441455565</v>
      </c>
      <c r="R688" s="28" t="str">
        <f t="shared" si="130"/>
        <v>YES</v>
      </c>
      <c r="S688" s="24" t="str">
        <f t="shared" si="138"/>
        <v xml:space="preserve"> </v>
      </c>
      <c r="T688" s="24"/>
      <c r="U688" s="24">
        <v>668</v>
      </c>
      <c r="V688" s="33">
        <f t="shared" si="140"/>
        <v>0.87500000000000056</v>
      </c>
      <c r="W688" s="35">
        <f t="shared" si="131"/>
        <v>96.517544787102096</v>
      </c>
      <c r="X688" s="28" t="str">
        <f t="shared" si="132"/>
        <v>YES</v>
      </c>
      <c r="Y688" s="24" t="str">
        <f t="shared" si="133"/>
        <v xml:space="preserve"> </v>
      </c>
      <c r="Z688" s="24"/>
      <c r="AA688" s="24">
        <v>668</v>
      </c>
      <c r="AB688" s="33">
        <f t="shared" si="141"/>
        <v>0.87500000000000056</v>
      </c>
      <c r="AC688" s="35">
        <f t="shared" si="134"/>
        <v>140.26752441455565</v>
      </c>
      <c r="AD688" s="28" t="str">
        <f t="shared" si="135"/>
        <v>YES</v>
      </c>
      <c r="AE688" s="24" t="str">
        <f t="shared" si="136"/>
        <v xml:space="preserve"> </v>
      </c>
    </row>
    <row r="689" spans="2:31">
      <c r="B689" s="3"/>
      <c r="C689" s="3"/>
      <c r="D689" s="3"/>
      <c r="F689" s="3"/>
      <c r="G689" s="3"/>
      <c r="H689" s="3"/>
      <c r="J689" s="24"/>
      <c r="K689" s="24"/>
      <c r="L689" s="24"/>
      <c r="M689" s="24"/>
      <c r="N689" s="24"/>
      <c r="O689" s="24">
        <v>669</v>
      </c>
      <c r="P689" s="33">
        <f t="shared" si="139"/>
        <v>0.87600000000000056</v>
      </c>
      <c r="Q689" s="35">
        <f t="shared" si="137"/>
        <v>140.17400776505889</v>
      </c>
      <c r="R689" s="28" t="str">
        <f t="shared" si="130"/>
        <v>YES</v>
      </c>
      <c r="S689" s="24" t="str">
        <f t="shared" si="138"/>
        <v xml:space="preserve"> </v>
      </c>
      <c r="T689" s="24"/>
      <c r="U689" s="24">
        <v>669</v>
      </c>
      <c r="V689" s="33">
        <f t="shared" si="140"/>
        <v>0.87600000000000056</v>
      </c>
      <c r="W689" s="35">
        <f t="shared" si="131"/>
        <v>96.387513197767476</v>
      </c>
      <c r="X689" s="28" t="str">
        <f t="shared" si="132"/>
        <v>YES</v>
      </c>
      <c r="Y689" s="24" t="str">
        <f t="shared" si="133"/>
        <v xml:space="preserve"> </v>
      </c>
      <c r="Z689" s="24"/>
      <c r="AA689" s="24">
        <v>669</v>
      </c>
      <c r="AB689" s="33">
        <f t="shared" si="141"/>
        <v>0.87600000000000056</v>
      </c>
      <c r="AC689" s="35">
        <f t="shared" si="134"/>
        <v>140.17400776505889</v>
      </c>
      <c r="AD689" s="28" t="str">
        <f t="shared" si="135"/>
        <v>YES</v>
      </c>
      <c r="AE689" s="24" t="str">
        <f t="shared" si="136"/>
        <v xml:space="preserve"> </v>
      </c>
    </row>
    <row r="690" spans="2:31">
      <c r="B690" s="3"/>
      <c r="C690" s="3"/>
      <c r="D690" s="3"/>
      <c r="F690" s="3"/>
      <c r="G690" s="3"/>
      <c r="H690" s="3"/>
      <c r="J690" s="24"/>
      <c r="K690" s="24"/>
      <c r="L690" s="24"/>
      <c r="M690" s="24"/>
      <c r="N690" s="24"/>
      <c r="O690" s="24">
        <v>670</v>
      </c>
      <c r="P690" s="33">
        <f t="shared" si="139"/>
        <v>0.87700000000000056</v>
      </c>
      <c r="Q690" s="35">
        <f t="shared" si="137"/>
        <v>140.08067285579199</v>
      </c>
      <c r="R690" s="28" t="str">
        <f t="shared" si="130"/>
        <v>YES</v>
      </c>
      <c r="S690" s="24" t="str">
        <f t="shared" si="138"/>
        <v xml:space="preserve"> </v>
      </c>
      <c r="T690" s="24"/>
      <c r="U690" s="24">
        <v>670</v>
      </c>
      <c r="V690" s="33">
        <f t="shared" si="140"/>
        <v>0.87700000000000056</v>
      </c>
      <c r="W690" s="35">
        <f t="shared" si="131"/>
        <v>96.257707135153652</v>
      </c>
      <c r="X690" s="28" t="str">
        <f t="shared" si="132"/>
        <v>YES</v>
      </c>
      <c r="Y690" s="24" t="str">
        <f t="shared" si="133"/>
        <v xml:space="preserve"> </v>
      </c>
      <c r="Z690" s="24"/>
      <c r="AA690" s="24">
        <v>670</v>
      </c>
      <c r="AB690" s="33">
        <f t="shared" si="141"/>
        <v>0.87700000000000056</v>
      </c>
      <c r="AC690" s="35">
        <f t="shared" si="134"/>
        <v>140.08067285579199</v>
      </c>
      <c r="AD690" s="28" t="str">
        <f t="shared" si="135"/>
        <v>YES</v>
      </c>
      <c r="AE690" s="24" t="str">
        <f t="shared" si="136"/>
        <v xml:space="preserve"> </v>
      </c>
    </row>
    <row r="691" spans="2:31">
      <c r="B691" s="3"/>
      <c r="C691" s="3"/>
      <c r="D691" s="3"/>
      <c r="F691" s="3"/>
      <c r="G691" s="3"/>
      <c r="H691" s="3"/>
      <c r="J691" s="24"/>
      <c r="K691" s="24"/>
      <c r="L691" s="24"/>
      <c r="M691" s="24"/>
      <c r="N691" s="24"/>
      <c r="O691" s="24">
        <v>671</v>
      </c>
      <c r="P691" s="33">
        <f t="shared" si="139"/>
        <v>0.87800000000000056</v>
      </c>
      <c r="Q691" s="35">
        <f t="shared" si="137"/>
        <v>139.9875187133587</v>
      </c>
      <c r="R691" s="28" t="str">
        <f t="shared" si="130"/>
        <v>YES</v>
      </c>
      <c r="S691" s="24" t="str">
        <f t="shared" si="138"/>
        <v xml:space="preserve"> </v>
      </c>
      <c r="T691" s="24"/>
      <c r="U691" s="24">
        <v>671</v>
      </c>
      <c r="V691" s="33">
        <f t="shared" si="140"/>
        <v>0.87800000000000056</v>
      </c>
      <c r="W691" s="35">
        <f t="shared" si="131"/>
        <v>96.128125662335492</v>
      </c>
      <c r="X691" s="28" t="str">
        <f t="shared" si="132"/>
        <v>YES</v>
      </c>
      <c r="Y691" s="24" t="str">
        <f t="shared" si="133"/>
        <v xml:space="preserve"> </v>
      </c>
      <c r="Z691" s="24"/>
      <c r="AA691" s="24">
        <v>671</v>
      </c>
      <c r="AB691" s="33">
        <f t="shared" si="141"/>
        <v>0.87800000000000056</v>
      </c>
      <c r="AC691" s="35">
        <f t="shared" si="134"/>
        <v>139.9875187133587</v>
      </c>
      <c r="AD691" s="28" t="str">
        <f t="shared" si="135"/>
        <v>YES</v>
      </c>
      <c r="AE691" s="24" t="str">
        <f t="shared" si="136"/>
        <v xml:space="preserve"> </v>
      </c>
    </row>
    <row r="692" spans="2:31">
      <c r="B692" s="3"/>
      <c r="C692" s="3"/>
      <c r="D692" s="3"/>
      <c r="F692" s="3"/>
      <c r="G692" s="3"/>
      <c r="H692" s="3"/>
      <c r="J692" s="24"/>
      <c r="K692" s="24"/>
      <c r="L692" s="24"/>
      <c r="M692" s="24"/>
      <c r="N692" s="24"/>
      <c r="O692" s="24">
        <v>672</v>
      </c>
      <c r="P692" s="33">
        <f t="shared" si="139"/>
        <v>0.87900000000000056</v>
      </c>
      <c r="Q692" s="35">
        <f t="shared" si="137"/>
        <v>139.89454436846674</v>
      </c>
      <c r="R692" s="28" t="str">
        <f t="shared" si="130"/>
        <v>YES</v>
      </c>
      <c r="S692" s="24" t="str">
        <f t="shared" si="138"/>
        <v xml:space="preserve"> </v>
      </c>
      <c r="T692" s="24"/>
      <c r="U692" s="24">
        <v>672</v>
      </c>
      <c r="V692" s="33">
        <f t="shared" si="140"/>
        <v>0.87900000000000056</v>
      </c>
      <c r="W692" s="35">
        <f t="shared" si="131"/>
        <v>95.998767846448061</v>
      </c>
      <c r="X692" s="28" t="str">
        <f t="shared" si="132"/>
        <v>YES</v>
      </c>
      <c r="Y692" s="24" t="str">
        <f t="shared" si="133"/>
        <v xml:space="preserve"> </v>
      </c>
      <c r="Z692" s="24"/>
      <c r="AA692" s="24">
        <v>672</v>
      </c>
      <c r="AB692" s="33">
        <f t="shared" si="141"/>
        <v>0.87900000000000056</v>
      </c>
      <c r="AC692" s="35">
        <f t="shared" si="134"/>
        <v>139.89454436846674</v>
      </c>
      <c r="AD692" s="28" t="str">
        <f t="shared" si="135"/>
        <v>YES</v>
      </c>
      <c r="AE692" s="24" t="str">
        <f t="shared" si="136"/>
        <v xml:space="preserve"> </v>
      </c>
    </row>
    <row r="693" spans="2:31">
      <c r="B693" s="3"/>
      <c r="C693" s="3"/>
      <c r="D693" s="3"/>
      <c r="F693" s="3"/>
      <c r="G693" s="3"/>
      <c r="H693" s="3"/>
      <c r="J693" s="24"/>
      <c r="K693" s="24"/>
      <c r="L693" s="24"/>
      <c r="M693" s="24"/>
      <c r="N693" s="24"/>
      <c r="O693" s="24">
        <v>673</v>
      </c>
      <c r="P693" s="33">
        <f t="shared" si="139"/>
        <v>0.88000000000000056</v>
      </c>
      <c r="Q693" s="35">
        <f t="shared" si="137"/>
        <v>139.80174885590475</v>
      </c>
      <c r="R693" s="28" t="str">
        <f t="shared" si="130"/>
        <v>YES</v>
      </c>
      <c r="S693" s="24" t="str">
        <f t="shared" si="138"/>
        <v xml:space="preserve"> </v>
      </c>
      <c r="T693" s="24"/>
      <c r="U693" s="24">
        <v>673</v>
      </c>
      <c r="V693" s="33">
        <f t="shared" si="140"/>
        <v>0.88000000000000056</v>
      </c>
      <c r="W693" s="35">
        <f t="shared" si="131"/>
        <v>95.869632758663499</v>
      </c>
      <c r="X693" s="28" t="str">
        <f t="shared" si="132"/>
        <v>YES</v>
      </c>
      <c r="Y693" s="24" t="str">
        <f t="shared" si="133"/>
        <v xml:space="preserve"> </v>
      </c>
      <c r="Z693" s="24"/>
      <c r="AA693" s="24">
        <v>673</v>
      </c>
      <c r="AB693" s="33">
        <f t="shared" si="141"/>
        <v>0.88000000000000056</v>
      </c>
      <c r="AC693" s="35">
        <f t="shared" si="134"/>
        <v>139.80174885590475</v>
      </c>
      <c r="AD693" s="28" t="str">
        <f t="shared" si="135"/>
        <v>YES</v>
      </c>
      <c r="AE693" s="24" t="str">
        <f t="shared" si="136"/>
        <v xml:space="preserve"> </v>
      </c>
    </row>
    <row r="694" spans="2:31">
      <c r="B694" s="3"/>
      <c r="C694" s="3"/>
      <c r="D694" s="3"/>
      <c r="F694" s="3"/>
      <c r="G694" s="3"/>
      <c r="H694" s="3"/>
      <c r="J694" s="24"/>
      <c r="K694" s="24"/>
      <c r="L694" s="24"/>
      <c r="M694" s="24"/>
      <c r="N694" s="24"/>
      <c r="O694" s="24">
        <v>674</v>
      </c>
      <c r="P694" s="33">
        <f t="shared" si="139"/>
        <v>0.88100000000000056</v>
      </c>
      <c r="Q694" s="35">
        <f t="shared" si="137"/>
        <v>139.70913121451932</v>
      </c>
      <c r="R694" s="28" t="str">
        <f t="shared" si="130"/>
        <v>YES</v>
      </c>
      <c r="S694" s="24" t="str">
        <f t="shared" si="138"/>
        <v xml:space="preserve"> </v>
      </c>
      <c r="T694" s="24"/>
      <c r="U694" s="24">
        <v>674</v>
      </c>
      <c r="V694" s="33">
        <f t="shared" si="140"/>
        <v>0.88100000000000056</v>
      </c>
      <c r="W694" s="35">
        <f t="shared" si="131"/>
        <v>95.740719474167875</v>
      </c>
      <c r="X694" s="28" t="str">
        <f t="shared" si="132"/>
        <v>YES</v>
      </c>
      <c r="Y694" s="24" t="str">
        <f t="shared" si="133"/>
        <v xml:space="preserve"> </v>
      </c>
      <c r="Z694" s="24"/>
      <c r="AA694" s="24">
        <v>674</v>
      </c>
      <c r="AB694" s="33">
        <f t="shared" si="141"/>
        <v>0.88100000000000056</v>
      </c>
      <c r="AC694" s="35">
        <f t="shared" si="134"/>
        <v>139.70913121451932</v>
      </c>
      <c r="AD694" s="28" t="str">
        <f t="shared" si="135"/>
        <v>YES</v>
      </c>
      <c r="AE694" s="24" t="str">
        <f t="shared" si="136"/>
        <v xml:space="preserve"> </v>
      </c>
    </row>
    <row r="695" spans="2:31">
      <c r="B695" s="3"/>
      <c r="C695" s="3"/>
      <c r="D695" s="3"/>
      <c r="F695" s="3"/>
      <c r="G695" s="3"/>
      <c r="H695" s="3"/>
      <c r="J695" s="24"/>
      <c r="K695" s="24"/>
      <c r="L695" s="24"/>
      <c r="M695" s="24"/>
      <c r="N695" s="24"/>
      <c r="O695" s="24">
        <v>675</v>
      </c>
      <c r="P695" s="33">
        <f t="shared" si="139"/>
        <v>0.88200000000000056</v>
      </c>
      <c r="Q695" s="35">
        <f t="shared" si="137"/>
        <v>139.61669048719193</v>
      </c>
      <c r="R695" s="28" t="str">
        <f t="shared" si="130"/>
        <v>YES</v>
      </c>
      <c r="S695" s="24" t="str">
        <f t="shared" si="138"/>
        <v xml:space="preserve"> </v>
      </c>
      <c r="T695" s="24"/>
      <c r="U695" s="24">
        <v>675</v>
      </c>
      <c r="V695" s="33">
        <f t="shared" si="140"/>
        <v>0.88200000000000056</v>
      </c>
      <c r="W695" s="35">
        <f t="shared" si="131"/>
        <v>95.612027072138403</v>
      </c>
      <c r="X695" s="28" t="str">
        <f t="shared" si="132"/>
        <v>YES</v>
      </c>
      <c r="Y695" s="24" t="str">
        <f t="shared" si="133"/>
        <v xml:space="preserve"> </v>
      </c>
      <c r="Z695" s="24"/>
      <c r="AA695" s="24">
        <v>675</v>
      </c>
      <c r="AB695" s="33">
        <f t="shared" si="141"/>
        <v>0.88200000000000056</v>
      </c>
      <c r="AC695" s="35">
        <f t="shared" si="134"/>
        <v>139.61669048719193</v>
      </c>
      <c r="AD695" s="28" t="str">
        <f t="shared" si="135"/>
        <v>YES</v>
      </c>
      <c r="AE695" s="24" t="str">
        <f t="shared" si="136"/>
        <v xml:space="preserve"> </v>
      </c>
    </row>
    <row r="696" spans="2:31">
      <c r="B696" s="3"/>
      <c r="C696" s="3"/>
      <c r="D696" s="3"/>
      <c r="F696" s="3"/>
      <c r="G696" s="3"/>
      <c r="H696" s="3"/>
      <c r="J696" s="24"/>
      <c r="K696" s="24"/>
      <c r="L696" s="24"/>
      <c r="M696" s="24"/>
      <c r="N696" s="24"/>
      <c r="O696" s="24">
        <v>676</v>
      </c>
      <c r="P696" s="33">
        <f t="shared" si="139"/>
        <v>0.88300000000000056</v>
      </c>
      <c r="Q696" s="35">
        <f t="shared" si="137"/>
        <v>139.52442572081651</v>
      </c>
      <c r="R696" s="28" t="str">
        <f t="shared" si="130"/>
        <v>YES</v>
      </c>
      <c r="S696" s="24" t="str">
        <f t="shared" si="138"/>
        <v xml:space="preserve"> </v>
      </c>
      <c r="T696" s="24"/>
      <c r="U696" s="24">
        <v>676</v>
      </c>
      <c r="V696" s="33">
        <f t="shared" si="140"/>
        <v>0.88300000000000056</v>
      </c>
      <c r="W696" s="35">
        <f t="shared" si="131"/>
        <v>95.483554635720651</v>
      </c>
      <c r="X696" s="28" t="str">
        <f t="shared" si="132"/>
        <v>YES</v>
      </c>
      <c r="Y696" s="24" t="str">
        <f t="shared" si="133"/>
        <v xml:space="preserve"> </v>
      </c>
      <c r="Z696" s="24"/>
      <c r="AA696" s="24">
        <v>676</v>
      </c>
      <c r="AB696" s="33">
        <f t="shared" si="141"/>
        <v>0.88300000000000056</v>
      </c>
      <c r="AC696" s="35">
        <f t="shared" si="134"/>
        <v>139.52442572081651</v>
      </c>
      <c r="AD696" s="28" t="str">
        <f t="shared" si="135"/>
        <v>YES</v>
      </c>
      <c r="AE696" s="24" t="str">
        <f t="shared" si="136"/>
        <v xml:space="preserve"> </v>
      </c>
    </row>
    <row r="697" spans="2:31">
      <c r="B697" s="3"/>
      <c r="C697" s="3"/>
      <c r="D697" s="3"/>
      <c r="F697" s="3"/>
      <c r="G697" s="3"/>
      <c r="H697" s="3"/>
      <c r="J697" s="24"/>
      <c r="K697" s="24"/>
      <c r="L697" s="24"/>
      <c r="M697" s="24"/>
      <c r="N697" s="24"/>
      <c r="O697" s="24">
        <v>677</v>
      </c>
      <c r="P697" s="33">
        <f t="shared" si="139"/>
        <v>0.88400000000000056</v>
      </c>
      <c r="Q697" s="35">
        <f t="shared" si="137"/>
        <v>139.43233596627687</v>
      </c>
      <c r="R697" s="28" t="str">
        <f t="shared" si="130"/>
        <v>YES</v>
      </c>
      <c r="S697" s="24" t="str">
        <f t="shared" si="138"/>
        <v xml:space="preserve"> </v>
      </c>
      <c r="T697" s="24"/>
      <c r="U697" s="24">
        <v>677</v>
      </c>
      <c r="V697" s="33">
        <f t="shared" si="140"/>
        <v>0.88400000000000056</v>
      </c>
      <c r="W697" s="35">
        <f t="shared" si="131"/>
        <v>95.355301252006058</v>
      </c>
      <c r="X697" s="28" t="str">
        <f t="shared" si="132"/>
        <v>YES</v>
      </c>
      <c r="Y697" s="24" t="str">
        <f t="shared" si="133"/>
        <v xml:space="preserve"> </v>
      </c>
      <c r="Z697" s="24"/>
      <c r="AA697" s="24">
        <v>677</v>
      </c>
      <c r="AB697" s="33">
        <f t="shared" si="141"/>
        <v>0.88400000000000056</v>
      </c>
      <c r="AC697" s="35">
        <f t="shared" si="134"/>
        <v>139.43233596627687</v>
      </c>
      <c r="AD697" s="28" t="str">
        <f t="shared" si="135"/>
        <v>YES</v>
      </c>
      <c r="AE697" s="24" t="str">
        <f t="shared" si="136"/>
        <v xml:space="preserve"> </v>
      </c>
    </row>
    <row r="698" spans="2:31">
      <c r="B698" s="3"/>
      <c r="C698" s="3"/>
      <c r="D698" s="3"/>
      <c r="F698" s="3"/>
      <c r="G698" s="3"/>
      <c r="H698" s="3"/>
      <c r="J698" s="24"/>
      <c r="K698" s="24"/>
      <c r="L698" s="24"/>
      <c r="M698" s="24"/>
      <c r="N698" s="24"/>
      <c r="O698" s="24">
        <v>678</v>
      </c>
      <c r="P698" s="33">
        <f t="shared" si="139"/>
        <v>0.88500000000000056</v>
      </c>
      <c r="Q698" s="35">
        <f t="shared" si="137"/>
        <v>139.34042027842406</v>
      </c>
      <c r="R698" s="28" t="str">
        <f t="shared" si="130"/>
        <v>YES</v>
      </c>
      <c r="S698" s="24" t="str">
        <f t="shared" si="138"/>
        <v xml:space="preserve"> </v>
      </c>
      <c r="T698" s="24"/>
      <c r="U698" s="24">
        <v>678</v>
      </c>
      <c r="V698" s="33">
        <f t="shared" si="140"/>
        <v>0.88500000000000056</v>
      </c>
      <c r="W698" s="35">
        <f t="shared" si="131"/>
        <v>95.227266012009395</v>
      </c>
      <c r="X698" s="28" t="str">
        <f t="shared" si="132"/>
        <v>YES</v>
      </c>
      <c r="Y698" s="24" t="str">
        <f t="shared" si="133"/>
        <v xml:space="preserve"> </v>
      </c>
      <c r="Z698" s="24"/>
      <c r="AA698" s="24">
        <v>678</v>
      </c>
      <c r="AB698" s="33">
        <f t="shared" si="141"/>
        <v>0.88500000000000056</v>
      </c>
      <c r="AC698" s="35">
        <f t="shared" si="134"/>
        <v>139.34042027842406</v>
      </c>
      <c r="AD698" s="28" t="str">
        <f t="shared" si="135"/>
        <v>YES</v>
      </c>
      <c r="AE698" s="24" t="str">
        <f t="shared" si="136"/>
        <v xml:space="preserve"> </v>
      </c>
    </row>
    <row r="699" spans="2:31">
      <c r="B699" s="3"/>
      <c r="C699" s="3"/>
      <c r="D699" s="3"/>
      <c r="F699" s="3"/>
      <c r="G699" s="3"/>
      <c r="H699" s="3"/>
      <c r="J699" s="24"/>
      <c r="K699" s="24"/>
      <c r="L699" s="24"/>
      <c r="M699" s="24"/>
      <c r="N699" s="24"/>
      <c r="O699" s="24">
        <v>679</v>
      </c>
      <c r="P699" s="33">
        <f t="shared" si="139"/>
        <v>0.88600000000000056</v>
      </c>
      <c r="Q699" s="35">
        <f t="shared" si="137"/>
        <v>139.2486777160546</v>
      </c>
      <c r="R699" s="28" t="str">
        <f t="shared" si="130"/>
        <v>YES</v>
      </c>
      <c r="S699" s="24" t="str">
        <f t="shared" si="138"/>
        <v xml:space="preserve"> </v>
      </c>
      <c r="T699" s="24"/>
      <c r="U699" s="24">
        <v>679</v>
      </c>
      <c r="V699" s="33">
        <f t="shared" si="140"/>
        <v>0.88600000000000056</v>
      </c>
      <c r="W699" s="35">
        <f t="shared" si="131"/>
        <v>95.099448010646611</v>
      </c>
      <c r="X699" s="28" t="str">
        <f t="shared" si="132"/>
        <v>YES</v>
      </c>
      <c r="Y699" s="24" t="str">
        <f t="shared" si="133"/>
        <v xml:space="preserve"> </v>
      </c>
      <c r="Z699" s="24"/>
      <c r="AA699" s="24">
        <v>679</v>
      </c>
      <c r="AB699" s="33">
        <f t="shared" si="141"/>
        <v>0.88600000000000056</v>
      </c>
      <c r="AC699" s="35">
        <f t="shared" si="134"/>
        <v>139.2486777160546</v>
      </c>
      <c r="AD699" s="28" t="str">
        <f t="shared" si="135"/>
        <v>YES</v>
      </c>
      <c r="AE699" s="24" t="str">
        <f t="shared" si="136"/>
        <v xml:space="preserve"> </v>
      </c>
    </row>
    <row r="700" spans="2:31">
      <c r="B700" s="3"/>
      <c r="C700" s="3"/>
      <c r="D700" s="3"/>
      <c r="F700" s="3"/>
      <c r="G700" s="3"/>
      <c r="H700" s="3"/>
      <c r="J700" s="24"/>
      <c r="K700" s="24"/>
      <c r="L700" s="24"/>
      <c r="M700" s="24"/>
      <c r="N700" s="24"/>
      <c r="O700" s="24">
        <v>680</v>
      </c>
      <c r="P700" s="33">
        <f t="shared" si="139"/>
        <v>0.88700000000000057</v>
      </c>
      <c r="Q700" s="35">
        <f t="shared" si="137"/>
        <v>139.15710734188787</v>
      </c>
      <c r="R700" s="28" t="str">
        <f t="shared" si="130"/>
        <v>YES</v>
      </c>
      <c r="S700" s="24" t="str">
        <f t="shared" si="138"/>
        <v xml:space="preserve"> </v>
      </c>
      <c r="T700" s="24"/>
      <c r="U700" s="24">
        <v>680</v>
      </c>
      <c r="V700" s="33">
        <f t="shared" si="140"/>
        <v>0.88700000000000057</v>
      </c>
      <c r="W700" s="35">
        <f t="shared" si="131"/>
        <v>94.971846346712638</v>
      </c>
      <c r="X700" s="28" t="str">
        <f t="shared" si="132"/>
        <v>YES</v>
      </c>
      <c r="Y700" s="24" t="str">
        <f t="shared" si="133"/>
        <v xml:space="preserve"> </v>
      </c>
      <c r="Z700" s="24"/>
      <c r="AA700" s="24">
        <v>680</v>
      </c>
      <c r="AB700" s="33">
        <f t="shared" si="141"/>
        <v>0.88700000000000057</v>
      </c>
      <c r="AC700" s="35">
        <f t="shared" si="134"/>
        <v>139.15710734188787</v>
      </c>
      <c r="AD700" s="28" t="str">
        <f t="shared" si="135"/>
        <v>YES</v>
      </c>
      <c r="AE700" s="24" t="str">
        <f t="shared" si="136"/>
        <v xml:space="preserve"> </v>
      </c>
    </row>
    <row r="701" spans="2:31">
      <c r="B701" s="3"/>
      <c r="C701" s="3"/>
      <c r="D701" s="3"/>
      <c r="F701" s="3"/>
      <c r="G701" s="3"/>
      <c r="H701" s="3"/>
      <c r="J701" s="24"/>
      <c r="K701" s="24"/>
      <c r="L701" s="24"/>
      <c r="M701" s="24"/>
      <c r="N701" s="24"/>
      <c r="O701" s="24">
        <v>681</v>
      </c>
      <c r="P701" s="33">
        <f t="shared" si="139"/>
        <v>0.88800000000000057</v>
      </c>
      <c r="Q701" s="35">
        <f t="shared" si="137"/>
        <v>139.06570822254463</v>
      </c>
      <c r="R701" s="28" t="str">
        <f t="shared" si="130"/>
        <v>YES</v>
      </c>
      <c r="S701" s="24" t="str">
        <f t="shared" si="138"/>
        <v xml:space="preserve"> </v>
      </c>
      <c r="T701" s="24"/>
      <c r="U701" s="24">
        <v>681</v>
      </c>
      <c r="V701" s="33">
        <f t="shared" si="140"/>
        <v>0.88800000000000057</v>
      </c>
      <c r="W701" s="35">
        <f t="shared" si="131"/>
        <v>94.844460122859431</v>
      </c>
      <c r="X701" s="28" t="str">
        <f t="shared" si="132"/>
        <v>YES</v>
      </c>
      <c r="Y701" s="24" t="str">
        <f t="shared" si="133"/>
        <v xml:space="preserve"> </v>
      </c>
      <c r="Z701" s="24"/>
      <c r="AA701" s="24">
        <v>681</v>
      </c>
      <c r="AB701" s="33">
        <f t="shared" si="141"/>
        <v>0.88800000000000057</v>
      </c>
      <c r="AC701" s="35">
        <f t="shared" si="134"/>
        <v>139.06570822254463</v>
      </c>
      <c r="AD701" s="28" t="str">
        <f t="shared" si="135"/>
        <v>YES</v>
      </c>
      <c r="AE701" s="24" t="str">
        <f t="shared" si="136"/>
        <v xml:space="preserve"> </v>
      </c>
    </row>
    <row r="702" spans="2:31">
      <c r="B702" s="3"/>
      <c r="C702" s="3"/>
      <c r="D702" s="3"/>
      <c r="F702" s="3"/>
      <c r="G702" s="3"/>
      <c r="H702" s="3"/>
      <c r="J702" s="24"/>
      <c r="K702" s="24"/>
      <c r="L702" s="24"/>
      <c r="M702" s="24"/>
      <c r="N702" s="24"/>
      <c r="O702" s="24">
        <v>682</v>
      </c>
      <c r="P702" s="33">
        <f t="shared" si="139"/>
        <v>0.88900000000000057</v>
      </c>
      <c r="Q702" s="35">
        <f t="shared" si="137"/>
        <v>138.97447942852497</v>
      </c>
      <c r="R702" s="28" t="str">
        <f t="shared" si="130"/>
        <v>YES</v>
      </c>
      <c r="S702" s="24" t="str">
        <f t="shared" si="138"/>
        <v xml:space="preserve"> </v>
      </c>
      <c r="T702" s="24"/>
      <c r="U702" s="24">
        <v>682</v>
      </c>
      <c r="V702" s="33">
        <f t="shared" si="140"/>
        <v>0.88900000000000057</v>
      </c>
      <c r="W702" s="35">
        <f t="shared" si="131"/>
        <v>94.717288445574241</v>
      </c>
      <c r="X702" s="28" t="str">
        <f t="shared" si="132"/>
        <v>YES</v>
      </c>
      <c r="Y702" s="24" t="str">
        <f t="shared" si="133"/>
        <v xml:space="preserve"> </v>
      </c>
      <c r="Z702" s="24"/>
      <c r="AA702" s="24">
        <v>682</v>
      </c>
      <c r="AB702" s="33">
        <f t="shared" si="141"/>
        <v>0.88900000000000057</v>
      </c>
      <c r="AC702" s="35">
        <f t="shared" si="134"/>
        <v>138.97447942852497</v>
      </c>
      <c r="AD702" s="28" t="str">
        <f t="shared" si="135"/>
        <v>YES</v>
      </c>
      <c r="AE702" s="24" t="str">
        <f t="shared" si="136"/>
        <v xml:space="preserve"> </v>
      </c>
    </row>
    <row r="703" spans="2:31">
      <c r="B703" s="3"/>
      <c r="C703" s="3"/>
      <c r="D703" s="3"/>
      <c r="F703" s="3"/>
      <c r="G703" s="3"/>
      <c r="H703" s="3"/>
      <c r="J703" s="24"/>
      <c r="K703" s="24"/>
      <c r="L703" s="24"/>
      <c r="M703" s="24"/>
      <c r="N703" s="24"/>
      <c r="O703" s="24">
        <v>683</v>
      </c>
      <c r="P703" s="33">
        <f t="shared" si="139"/>
        <v>0.89000000000000057</v>
      </c>
      <c r="Q703" s="35">
        <f t="shared" si="137"/>
        <v>138.88342003418671</v>
      </c>
      <c r="R703" s="28" t="str">
        <f t="shared" si="130"/>
        <v>YES</v>
      </c>
      <c r="S703" s="24" t="str">
        <f t="shared" si="138"/>
        <v xml:space="preserve"> </v>
      </c>
      <c r="T703" s="24"/>
      <c r="U703" s="24">
        <v>683</v>
      </c>
      <c r="V703" s="33">
        <f t="shared" si="140"/>
        <v>0.89000000000000057</v>
      </c>
      <c r="W703" s="35">
        <f t="shared" si="131"/>
        <v>94.590330425157745</v>
      </c>
      <c r="X703" s="28" t="str">
        <f t="shared" si="132"/>
        <v>YES</v>
      </c>
      <c r="Y703" s="24" t="str">
        <f t="shared" si="133"/>
        <v xml:space="preserve"> </v>
      </c>
      <c r="Z703" s="24"/>
      <c r="AA703" s="24">
        <v>683</v>
      </c>
      <c r="AB703" s="33">
        <f t="shared" si="141"/>
        <v>0.89000000000000057</v>
      </c>
      <c r="AC703" s="35">
        <f t="shared" si="134"/>
        <v>138.88342003418671</v>
      </c>
      <c r="AD703" s="28" t="str">
        <f t="shared" si="135"/>
        <v>YES</v>
      </c>
      <c r="AE703" s="24" t="str">
        <f t="shared" si="136"/>
        <v xml:space="preserve"> </v>
      </c>
    </row>
    <row r="704" spans="2:31">
      <c r="B704" s="3"/>
      <c r="C704" s="3"/>
      <c r="D704" s="3"/>
      <c r="F704" s="3"/>
      <c r="G704" s="3"/>
      <c r="H704" s="3"/>
      <c r="J704" s="24"/>
      <c r="K704" s="24"/>
      <c r="L704" s="24"/>
      <c r="M704" s="24"/>
      <c r="N704" s="24"/>
      <c r="O704" s="24">
        <v>684</v>
      </c>
      <c r="P704" s="33">
        <f t="shared" si="139"/>
        <v>0.89100000000000057</v>
      </c>
      <c r="Q704" s="35">
        <f t="shared" si="137"/>
        <v>138.79252911772406</v>
      </c>
      <c r="R704" s="28" t="str">
        <f t="shared" si="130"/>
        <v>YES</v>
      </c>
      <c r="S704" s="24" t="str">
        <f t="shared" si="138"/>
        <v xml:space="preserve"> </v>
      </c>
      <c r="T704" s="24"/>
      <c r="U704" s="24">
        <v>684</v>
      </c>
      <c r="V704" s="33">
        <f t="shared" si="140"/>
        <v>0.89100000000000057</v>
      </c>
      <c r="W704" s="35">
        <f t="shared" si="131"/>
        <v>94.463585175702747</v>
      </c>
      <c r="X704" s="28" t="str">
        <f t="shared" si="132"/>
        <v>YES</v>
      </c>
      <c r="Y704" s="24" t="str">
        <f t="shared" si="133"/>
        <v xml:space="preserve"> </v>
      </c>
      <c r="Z704" s="24"/>
      <c r="AA704" s="24">
        <v>684</v>
      </c>
      <c r="AB704" s="33">
        <f t="shared" si="141"/>
        <v>0.89100000000000057</v>
      </c>
      <c r="AC704" s="35">
        <f t="shared" si="134"/>
        <v>138.79252911772406</v>
      </c>
      <c r="AD704" s="28" t="str">
        <f t="shared" si="135"/>
        <v>YES</v>
      </c>
      <c r="AE704" s="24" t="str">
        <f t="shared" si="136"/>
        <v xml:space="preserve"> </v>
      </c>
    </row>
    <row r="705" spans="2:31">
      <c r="B705" s="3"/>
      <c r="C705" s="3"/>
      <c r="D705" s="3"/>
      <c r="F705" s="3"/>
      <c r="G705" s="3"/>
      <c r="H705" s="3"/>
      <c r="J705" s="24"/>
      <c r="K705" s="24"/>
      <c r="L705" s="24"/>
      <c r="M705" s="24"/>
      <c r="N705" s="24"/>
      <c r="O705" s="24">
        <v>685</v>
      </c>
      <c r="P705" s="33">
        <f t="shared" si="139"/>
        <v>0.89200000000000057</v>
      </c>
      <c r="Q705" s="35">
        <f t="shared" si="137"/>
        <v>138.70180576114601</v>
      </c>
      <c r="R705" s="28" t="str">
        <f t="shared" si="130"/>
        <v>YES</v>
      </c>
      <c r="S705" s="24" t="str">
        <f t="shared" si="138"/>
        <v xml:space="preserve"> </v>
      </c>
      <c r="T705" s="24"/>
      <c r="U705" s="24">
        <v>685</v>
      </c>
      <c r="V705" s="33">
        <f t="shared" si="140"/>
        <v>0.89200000000000057</v>
      </c>
      <c r="W705" s="35">
        <f t="shared" si="131"/>
        <v>94.337051815072627</v>
      </c>
      <c r="X705" s="28" t="str">
        <f t="shared" si="132"/>
        <v>YES</v>
      </c>
      <c r="Y705" s="24" t="str">
        <f t="shared" si="133"/>
        <v xml:space="preserve"> </v>
      </c>
      <c r="Z705" s="24"/>
      <c r="AA705" s="24">
        <v>685</v>
      </c>
      <c r="AB705" s="33">
        <f t="shared" si="141"/>
        <v>0.89200000000000057</v>
      </c>
      <c r="AC705" s="35">
        <f t="shared" si="134"/>
        <v>138.70180576114601</v>
      </c>
      <c r="AD705" s="28" t="str">
        <f t="shared" si="135"/>
        <v>YES</v>
      </c>
      <c r="AE705" s="24" t="str">
        <f t="shared" si="136"/>
        <v xml:space="preserve"> </v>
      </c>
    </row>
    <row r="706" spans="2:31">
      <c r="B706" s="3"/>
      <c r="C706" s="3"/>
      <c r="D706" s="3"/>
      <c r="F706" s="3"/>
      <c r="G706" s="3"/>
      <c r="H706" s="3"/>
      <c r="J706" s="24"/>
      <c r="K706" s="24"/>
      <c r="L706" s="24"/>
      <c r="M706" s="24"/>
      <c r="N706" s="24"/>
      <c r="O706" s="24">
        <v>686</v>
      </c>
      <c r="P706" s="33">
        <f t="shared" si="139"/>
        <v>0.89300000000000057</v>
      </c>
      <c r="Q706" s="35">
        <f t="shared" si="137"/>
        <v>138.61124905025537</v>
      </c>
      <c r="R706" s="28" t="str">
        <f t="shared" si="130"/>
        <v>YES</v>
      </c>
      <c r="S706" s="24" t="str">
        <f t="shared" si="138"/>
        <v xml:space="preserve"> </v>
      </c>
      <c r="T706" s="24"/>
      <c r="U706" s="24">
        <v>686</v>
      </c>
      <c r="V706" s="33">
        <f t="shared" si="140"/>
        <v>0.89300000000000057</v>
      </c>
      <c r="W706" s="35">
        <f t="shared" si="131"/>
        <v>94.21072946488016</v>
      </c>
      <c r="X706" s="28" t="str">
        <f t="shared" si="132"/>
        <v>YES</v>
      </c>
      <c r="Y706" s="24" t="str">
        <f t="shared" si="133"/>
        <v xml:space="preserve"> </v>
      </c>
      <c r="Z706" s="24"/>
      <c r="AA706" s="24">
        <v>686</v>
      </c>
      <c r="AB706" s="33">
        <f t="shared" si="141"/>
        <v>0.89300000000000057</v>
      </c>
      <c r="AC706" s="35">
        <f t="shared" si="134"/>
        <v>138.61124905025537</v>
      </c>
      <c r="AD706" s="28" t="str">
        <f t="shared" si="135"/>
        <v>YES</v>
      </c>
      <c r="AE706" s="24" t="str">
        <f t="shared" si="136"/>
        <v xml:space="preserve"> </v>
      </c>
    </row>
    <row r="707" spans="2:31">
      <c r="B707" s="3"/>
      <c r="C707" s="3"/>
      <c r="D707" s="3"/>
      <c r="F707" s="3"/>
      <c r="G707" s="3"/>
      <c r="H707" s="3"/>
      <c r="J707" s="24"/>
      <c r="K707" s="24"/>
      <c r="L707" s="24"/>
      <c r="M707" s="24"/>
      <c r="N707" s="24"/>
      <c r="O707" s="24">
        <v>687</v>
      </c>
      <c r="P707" s="33">
        <f t="shared" si="139"/>
        <v>0.89400000000000057</v>
      </c>
      <c r="Q707" s="35">
        <f t="shared" si="137"/>
        <v>138.52085807462757</v>
      </c>
      <c r="R707" s="28" t="str">
        <f t="shared" si="130"/>
        <v>YES</v>
      </c>
      <c r="S707" s="24" t="str">
        <f t="shared" si="138"/>
        <v xml:space="preserve"> </v>
      </c>
      <c r="T707" s="24"/>
      <c r="U707" s="24">
        <v>687</v>
      </c>
      <c r="V707" s="33">
        <f t="shared" si="140"/>
        <v>0.89400000000000057</v>
      </c>
      <c r="W707" s="35">
        <f t="shared" si="131"/>
        <v>94.084617250466408</v>
      </c>
      <c r="X707" s="28" t="str">
        <f t="shared" si="132"/>
        <v>YES</v>
      </c>
      <c r="Y707" s="24" t="str">
        <f t="shared" si="133"/>
        <v xml:space="preserve"> </v>
      </c>
      <c r="Z707" s="24"/>
      <c r="AA707" s="24">
        <v>687</v>
      </c>
      <c r="AB707" s="33">
        <f t="shared" si="141"/>
        <v>0.89400000000000057</v>
      </c>
      <c r="AC707" s="35">
        <f t="shared" si="134"/>
        <v>138.52085807462757</v>
      </c>
      <c r="AD707" s="28" t="str">
        <f t="shared" si="135"/>
        <v>YES</v>
      </c>
      <c r="AE707" s="24" t="str">
        <f t="shared" si="136"/>
        <v xml:space="preserve"> </v>
      </c>
    </row>
    <row r="708" spans="2:31">
      <c r="B708" s="3"/>
      <c r="C708" s="3"/>
      <c r="D708" s="3"/>
      <c r="F708" s="3"/>
      <c r="G708" s="3"/>
      <c r="H708" s="3"/>
      <c r="J708" s="24"/>
      <c r="K708" s="24"/>
      <c r="L708" s="24"/>
      <c r="M708" s="24"/>
      <c r="N708" s="24"/>
      <c r="O708" s="24">
        <v>688</v>
      </c>
      <c r="P708" s="33">
        <f t="shared" si="139"/>
        <v>0.89500000000000057</v>
      </c>
      <c r="Q708" s="35">
        <f t="shared" si="137"/>
        <v>138.43063192758976</v>
      </c>
      <c r="R708" s="28" t="str">
        <f t="shared" si="130"/>
        <v>YES</v>
      </c>
      <c r="S708" s="24" t="str">
        <f t="shared" si="138"/>
        <v xml:space="preserve"> </v>
      </c>
      <c r="T708" s="24"/>
      <c r="U708" s="24">
        <v>688</v>
      </c>
      <c r="V708" s="33">
        <f t="shared" si="140"/>
        <v>0.89500000000000057</v>
      </c>
      <c r="W708" s="35">
        <f t="shared" si="131"/>
        <v>93.958714300879777</v>
      </c>
      <c r="X708" s="28" t="str">
        <f t="shared" si="132"/>
        <v>YES</v>
      </c>
      <c r="Y708" s="24" t="str">
        <f t="shared" si="133"/>
        <v xml:space="preserve"> </v>
      </c>
      <c r="Z708" s="24"/>
      <c r="AA708" s="24">
        <v>688</v>
      </c>
      <c r="AB708" s="33">
        <f t="shared" si="141"/>
        <v>0.89500000000000057</v>
      </c>
      <c r="AC708" s="35">
        <f t="shared" si="134"/>
        <v>138.43063192758976</v>
      </c>
      <c r="AD708" s="28" t="str">
        <f t="shared" si="135"/>
        <v>YES</v>
      </c>
      <c r="AE708" s="24" t="str">
        <f t="shared" si="136"/>
        <v xml:space="preserve"> </v>
      </c>
    </row>
    <row r="709" spans="2:31">
      <c r="B709" s="3"/>
      <c r="C709" s="3"/>
      <c r="D709" s="3"/>
      <c r="F709" s="3"/>
      <c r="G709" s="3"/>
      <c r="H709" s="3"/>
      <c r="J709" s="24"/>
      <c r="K709" s="24"/>
      <c r="L709" s="24"/>
      <c r="M709" s="24"/>
      <c r="N709" s="24"/>
      <c r="O709" s="24">
        <v>689</v>
      </c>
      <c r="P709" s="33">
        <f t="shared" si="139"/>
        <v>0.89600000000000057</v>
      </c>
      <c r="Q709" s="35">
        <f t="shared" si="137"/>
        <v>138.34056970620003</v>
      </c>
      <c r="R709" s="28" t="str">
        <f t="shared" si="130"/>
        <v>YES</v>
      </c>
      <c r="S709" s="24" t="str">
        <f t="shared" si="138"/>
        <v xml:space="preserve"> </v>
      </c>
      <c r="T709" s="24"/>
      <c r="U709" s="24">
        <v>689</v>
      </c>
      <c r="V709" s="33">
        <f t="shared" si="140"/>
        <v>0.89600000000000057</v>
      </c>
      <c r="W709" s="35">
        <f t="shared" si="131"/>
        <v>93.833019748855151</v>
      </c>
      <c r="X709" s="28" t="str">
        <f t="shared" si="132"/>
        <v>YES</v>
      </c>
      <c r="Y709" s="24" t="str">
        <f t="shared" si="133"/>
        <v xml:space="preserve"> </v>
      </c>
      <c r="Z709" s="24"/>
      <c r="AA709" s="24">
        <v>689</v>
      </c>
      <c r="AB709" s="33">
        <f t="shared" si="141"/>
        <v>0.89600000000000057</v>
      </c>
      <c r="AC709" s="35">
        <f t="shared" si="134"/>
        <v>138.34056970620003</v>
      </c>
      <c r="AD709" s="28" t="str">
        <f t="shared" si="135"/>
        <v>YES</v>
      </c>
      <c r="AE709" s="24" t="str">
        <f t="shared" si="136"/>
        <v xml:space="preserve"> </v>
      </c>
    </row>
    <row r="710" spans="2:31">
      <c r="B710" s="3"/>
      <c r="C710" s="3"/>
      <c r="D710" s="3"/>
      <c r="F710" s="3"/>
      <c r="G710" s="3"/>
      <c r="H710" s="3"/>
      <c r="J710" s="24"/>
      <c r="K710" s="24"/>
      <c r="L710" s="24"/>
      <c r="M710" s="24"/>
      <c r="N710" s="24"/>
      <c r="O710" s="24">
        <v>690</v>
      </c>
      <c r="P710" s="33">
        <f t="shared" si="139"/>
        <v>0.89700000000000057</v>
      </c>
      <c r="Q710" s="35">
        <f t="shared" si="137"/>
        <v>138.25067051122682</v>
      </c>
      <c r="R710" s="28" t="str">
        <f t="shared" si="130"/>
        <v>YES</v>
      </c>
      <c r="S710" s="24" t="str">
        <f t="shared" si="138"/>
        <v xml:space="preserve"> </v>
      </c>
      <c r="T710" s="24"/>
      <c r="U710" s="24">
        <v>690</v>
      </c>
      <c r="V710" s="33">
        <f t="shared" si="140"/>
        <v>0.89700000000000057</v>
      </c>
      <c r="W710" s="35">
        <f t="shared" si="131"/>
        <v>93.707532730793275</v>
      </c>
      <c r="X710" s="28" t="str">
        <f t="shared" si="132"/>
        <v>YES</v>
      </c>
      <c r="Y710" s="24" t="str">
        <f t="shared" si="133"/>
        <v xml:space="preserve"> </v>
      </c>
      <c r="Z710" s="24"/>
      <c r="AA710" s="24">
        <v>690</v>
      </c>
      <c r="AB710" s="33">
        <f t="shared" si="141"/>
        <v>0.89700000000000057</v>
      </c>
      <c r="AC710" s="35">
        <f t="shared" si="134"/>
        <v>138.25067051122682</v>
      </c>
      <c r="AD710" s="28" t="str">
        <f t="shared" si="135"/>
        <v>YES</v>
      </c>
      <c r="AE710" s="24" t="str">
        <f t="shared" si="136"/>
        <v xml:space="preserve"> </v>
      </c>
    </row>
    <row r="711" spans="2:31">
      <c r="B711" s="3"/>
      <c r="C711" s="3"/>
      <c r="D711" s="3"/>
      <c r="F711" s="3"/>
      <c r="G711" s="3"/>
      <c r="H711" s="3"/>
      <c r="J711" s="24"/>
      <c r="K711" s="24"/>
      <c r="L711" s="24"/>
      <c r="M711" s="24"/>
      <c r="N711" s="24"/>
      <c r="O711" s="24">
        <v>691</v>
      </c>
      <c r="P711" s="33">
        <f t="shared" si="139"/>
        <v>0.89800000000000058</v>
      </c>
      <c r="Q711" s="35">
        <f t="shared" si="137"/>
        <v>138.16093344712829</v>
      </c>
      <c r="R711" s="28" t="str">
        <f t="shared" ref="R711:R774" si="142">IF(Q711&lt;$K$13,"YES","NO")</f>
        <v>YES</v>
      </c>
      <c r="S711" s="24" t="str">
        <f t="shared" si="138"/>
        <v xml:space="preserve"> </v>
      </c>
      <c r="T711" s="24"/>
      <c r="U711" s="24">
        <v>691</v>
      </c>
      <c r="V711" s="33">
        <f t="shared" si="140"/>
        <v>0.89800000000000058</v>
      </c>
      <c r="W711" s="35">
        <f t="shared" ref="W711:W774" si="143">($K$28*SIN(V711))+($K$35/TAN(V711))</f>
        <v>93.582252386740151</v>
      </c>
      <c r="X711" s="28" t="str">
        <f t="shared" ref="X711:X774" si="144">IF(W711&lt;$K$36,"YES","NO")</f>
        <v>YES</v>
      </c>
      <c r="Y711" s="24" t="str">
        <f t="shared" ref="Y711:Y774" si="145">IF(AND(X711="YES",($K$34/(SIN(V711)))-($K$28/TAN(V711))+($K$34/(SIN(V711)))&gt;=$K$27,V711&lt;=(45*PI()/180)),($K$34/(SIN(V711)))-($K$28/TAN(V711))+($K$34/(SIN(V711)))," ")</f>
        <v xml:space="preserve"> </v>
      </c>
      <c r="Z711" s="24"/>
      <c r="AA711" s="24">
        <v>691</v>
      </c>
      <c r="AB711" s="33">
        <f t="shared" si="141"/>
        <v>0.89800000000000058</v>
      </c>
      <c r="AC711" s="35">
        <f t="shared" si="134"/>
        <v>138.16093344712829</v>
      </c>
      <c r="AD711" s="28" t="str">
        <f t="shared" si="135"/>
        <v>YES</v>
      </c>
      <c r="AE711" s="24" t="str">
        <f t="shared" si="136"/>
        <v xml:space="preserve"> </v>
      </c>
    </row>
    <row r="712" spans="2:31">
      <c r="B712" s="3"/>
      <c r="C712" s="3"/>
      <c r="D712" s="3"/>
      <c r="F712" s="3"/>
      <c r="G712" s="3"/>
      <c r="H712" s="3"/>
      <c r="J712" s="24"/>
      <c r="K712" s="24"/>
      <c r="L712" s="24"/>
      <c r="M712" s="24"/>
      <c r="N712" s="24"/>
      <c r="O712" s="24">
        <v>692</v>
      </c>
      <c r="P712" s="33">
        <f t="shared" si="139"/>
        <v>0.89900000000000058</v>
      </c>
      <c r="Q712" s="35">
        <f t="shared" si="137"/>
        <v>138.07135762203205</v>
      </c>
      <c r="R712" s="28" t="str">
        <f t="shared" si="142"/>
        <v>YES</v>
      </c>
      <c r="S712" s="24" t="str">
        <f t="shared" si="138"/>
        <v xml:space="preserve"> </v>
      </c>
      <c r="T712" s="24"/>
      <c r="U712" s="24">
        <v>692</v>
      </c>
      <c r="V712" s="33">
        <f t="shared" si="140"/>
        <v>0.89900000000000058</v>
      </c>
      <c r="W712" s="35">
        <f t="shared" si="143"/>
        <v>93.457177860366684</v>
      </c>
      <c r="X712" s="28" t="str">
        <f t="shared" si="144"/>
        <v>YES</v>
      </c>
      <c r="Y712" s="24" t="str">
        <f t="shared" si="145"/>
        <v xml:space="preserve"> </v>
      </c>
      <c r="Z712" s="24"/>
      <c r="AA712" s="24">
        <v>692</v>
      </c>
      <c r="AB712" s="33">
        <f t="shared" si="141"/>
        <v>0.89900000000000058</v>
      </c>
      <c r="AC712" s="35">
        <f t="shared" ref="AC712:AC775" si="146">($K$51*SIN(AB712))+($K$58/TAN(AB712))</f>
        <v>138.07135762203205</v>
      </c>
      <c r="AD712" s="28" t="str">
        <f t="shared" ref="AD712:AD775" si="147">IF(AC712&lt;$K$59,"YES","NO")</f>
        <v>YES</v>
      </c>
      <c r="AE712" s="24" t="str">
        <f t="shared" ref="AE712:AE775" si="148">IF(AND(AD712="YES",($K$57/(SIN(AB712)))-($K$51/TAN(AB712))+($K$11/(SIN(AB712)))&gt;=$K$50,AB712&lt;=(45*PI()/180)),($K$11/(SIN(AB712)))-($K$51/TAN(AB712))+($K$11/(SIN(AB712)))," ")</f>
        <v xml:space="preserve"> </v>
      </c>
    </row>
    <row r="713" spans="2:31">
      <c r="B713" s="3"/>
      <c r="C713" s="3"/>
      <c r="D713" s="3"/>
      <c r="F713" s="3"/>
      <c r="G713" s="3"/>
      <c r="H713" s="3"/>
      <c r="J713" s="24"/>
      <c r="K713" s="24"/>
      <c r="L713" s="24"/>
      <c r="M713" s="24"/>
      <c r="N713" s="24"/>
      <c r="O713" s="24">
        <v>693</v>
      </c>
      <c r="P713" s="33">
        <f t="shared" si="139"/>
        <v>0.90000000000000058</v>
      </c>
      <c r="Q713" s="35">
        <f t="shared" si="137"/>
        <v>137.9819421477149</v>
      </c>
      <c r="R713" s="28" t="str">
        <f t="shared" si="142"/>
        <v>YES</v>
      </c>
      <c r="S713" s="24" t="str">
        <f t="shared" si="138"/>
        <v xml:space="preserve"> </v>
      </c>
      <c r="T713" s="24"/>
      <c r="U713" s="24">
        <v>693</v>
      </c>
      <c r="V713" s="33">
        <f t="shared" si="140"/>
        <v>0.90000000000000058</v>
      </c>
      <c r="W713" s="35">
        <f t="shared" si="143"/>
        <v>93.332308298948348</v>
      </c>
      <c r="X713" s="28" t="str">
        <f t="shared" si="144"/>
        <v>YES</v>
      </c>
      <c r="Y713" s="24" t="str">
        <f t="shared" si="145"/>
        <v xml:space="preserve"> </v>
      </c>
      <c r="Z713" s="24"/>
      <c r="AA713" s="24">
        <v>693</v>
      </c>
      <c r="AB713" s="33">
        <f t="shared" si="141"/>
        <v>0.90000000000000058</v>
      </c>
      <c r="AC713" s="35">
        <f t="shared" si="146"/>
        <v>137.9819421477149</v>
      </c>
      <c r="AD713" s="28" t="str">
        <f t="shared" si="147"/>
        <v>YES</v>
      </c>
      <c r="AE713" s="24" t="str">
        <f t="shared" si="148"/>
        <v xml:space="preserve"> </v>
      </c>
    </row>
    <row r="714" spans="2:31">
      <c r="B714" s="3"/>
      <c r="C714" s="3"/>
      <c r="D714" s="3"/>
      <c r="F714" s="3"/>
      <c r="G714" s="3"/>
      <c r="H714" s="3"/>
      <c r="J714" s="24"/>
      <c r="K714" s="24"/>
      <c r="L714" s="24"/>
      <c r="M714" s="24"/>
      <c r="N714" s="24"/>
      <c r="O714" s="24">
        <v>694</v>
      </c>
      <c r="P714" s="33">
        <f t="shared" si="139"/>
        <v>0.90100000000000058</v>
      </c>
      <c r="Q714" s="35">
        <f t="shared" ref="Q714:Q777" si="149">($K$4*SIN(P714))+($K$12/TAN(P714))</f>
        <v>137.89268613958274</v>
      </c>
      <c r="R714" s="28" t="str">
        <f t="shared" si="142"/>
        <v>YES</v>
      </c>
      <c r="S714" s="24" t="str">
        <f t="shared" ref="S714:S777" si="150">IF(AND(R714="YES",($K$11/(SIN(P714)))-($K$4/TAN(P714))+($K$11/(SIN(P714)))&gt;=$K$3,P714&lt;=(45*PI()/180)),($K$11/(SIN(P714)))-($K$4/TAN(P714))+($K$11/(SIN(P714)))," ")</f>
        <v xml:space="preserve"> </v>
      </c>
      <c r="T714" s="24"/>
      <c r="U714" s="24">
        <v>694</v>
      </c>
      <c r="V714" s="33">
        <f t="shared" si="140"/>
        <v>0.90100000000000058</v>
      </c>
      <c r="W714" s="35">
        <f t="shared" si="143"/>
        <v>93.207642853345078</v>
      </c>
      <c r="X714" s="28" t="str">
        <f t="shared" si="144"/>
        <v>YES</v>
      </c>
      <c r="Y714" s="24" t="str">
        <f t="shared" si="145"/>
        <v xml:space="preserve"> </v>
      </c>
      <c r="Z714" s="24"/>
      <c r="AA714" s="24">
        <v>694</v>
      </c>
      <c r="AB714" s="33">
        <f t="shared" si="141"/>
        <v>0.90100000000000058</v>
      </c>
      <c r="AC714" s="35">
        <f t="shared" si="146"/>
        <v>137.89268613958274</v>
      </c>
      <c r="AD714" s="28" t="str">
        <f t="shared" si="147"/>
        <v>YES</v>
      </c>
      <c r="AE714" s="24" t="str">
        <f t="shared" si="148"/>
        <v xml:space="preserve"> </v>
      </c>
    </row>
    <row r="715" spans="2:31">
      <c r="B715" s="3"/>
      <c r="C715" s="3"/>
      <c r="D715" s="3"/>
      <c r="F715" s="3"/>
      <c r="G715" s="3"/>
      <c r="H715" s="3"/>
      <c r="J715" s="24"/>
      <c r="K715" s="24"/>
      <c r="L715" s="24"/>
      <c r="M715" s="24"/>
      <c r="N715" s="24"/>
      <c r="O715" s="24">
        <v>695</v>
      </c>
      <c r="P715" s="33">
        <f t="shared" si="139"/>
        <v>0.90200000000000058</v>
      </c>
      <c r="Q715" s="35">
        <f t="shared" si="149"/>
        <v>137.80358871665047</v>
      </c>
      <c r="R715" s="28" t="str">
        <f t="shared" si="142"/>
        <v>YES</v>
      </c>
      <c r="S715" s="24" t="str">
        <f t="shared" si="150"/>
        <v xml:space="preserve"> </v>
      </c>
      <c r="T715" s="24"/>
      <c r="U715" s="24">
        <v>695</v>
      </c>
      <c r="V715" s="33">
        <f t="shared" si="140"/>
        <v>0.90200000000000058</v>
      </c>
      <c r="W715" s="35">
        <f t="shared" si="143"/>
        <v>93.083180677981318</v>
      </c>
      <c r="X715" s="28" t="str">
        <f t="shared" si="144"/>
        <v>YES</v>
      </c>
      <c r="Y715" s="24" t="str">
        <f t="shared" si="145"/>
        <v xml:space="preserve"> </v>
      </c>
      <c r="Z715" s="24"/>
      <c r="AA715" s="24">
        <v>695</v>
      </c>
      <c r="AB715" s="33">
        <f t="shared" si="141"/>
        <v>0.90200000000000058</v>
      </c>
      <c r="AC715" s="35">
        <f t="shared" si="146"/>
        <v>137.80358871665047</v>
      </c>
      <c r="AD715" s="28" t="str">
        <f t="shared" si="147"/>
        <v>YES</v>
      </c>
      <c r="AE715" s="24" t="str">
        <f t="shared" si="148"/>
        <v xml:space="preserve"> </v>
      </c>
    </row>
    <row r="716" spans="2:31">
      <c r="B716" s="3"/>
      <c r="C716" s="3"/>
      <c r="D716" s="3"/>
      <c r="F716" s="3"/>
      <c r="G716" s="3"/>
      <c r="H716" s="3"/>
      <c r="J716" s="24"/>
      <c r="K716" s="24"/>
      <c r="L716" s="24"/>
      <c r="M716" s="24"/>
      <c r="N716" s="24"/>
      <c r="O716" s="24">
        <v>696</v>
      </c>
      <c r="P716" s="33">
        <f t="shared" si="139"/>
        <v>0.90300000000000058</v>
      </c>
      <c r="Q716" s="35">
        <f t="shared" si="149"/>
        <v>137.71464900152245</v>
      </c>
      <c r="R716" s="28" t="str">
        <f t="shared" si="142"/>
        <v>YES</v>
      </c>
      <c r="S716" s="24" t="str">
        <f t="shared" si="150"/>
        <v xml:space="preserve"> </v>
      </c>
      <c r="T716" s="24"/>
      <c r="U716" s="24">
        <v>696</v>
      </c>
      <c r="V716" s="33">
        <f t="shared" si="140"/>
        <v>0.90300000000000058</v>
      </c>
      <c r="W716" s="35">
        <f t="shared" si="143"/>
        <v>92.958920930826082</v>
      </c>
      <c r="X716" s="28" t="str">
        <f t="shared" si="144"/>
        <v>YES</v>
      </c>
      <c r="Y716" s="24" t="str">
        <f t="shared" si="145"/>
        <v xml:space="preserve"> </v>
      </c>
      <c r="Z716" s="24"/>
      <c r="AA716" s="24">
        <v>696</v>
      </c>
      <c r="AB716" s="33">
        <f t="shared" si="141"/>
        <v>0.90300000000000058</v>
      </c>
      <c r="AC716" s="35">
        <f t="shared" si="146"/>
        <v>137.71464900152245</v>
      </c>
      <c r="AD716" s="28" t="str">
        <f t="shared" si="147"/>
        <v>YES</v>
      </c>
      <c r="AE716" s="24" t="str">
        <f t="shared" si="148"/>
        <v xml:space="preserve"> </v>
      </c>
    </row>
    <row r="717" spans="2:31">
      <c r="B717" s="3"/>
      <c r="C717" s="3"/>
      <c r="D717" s="3"/>
      <c r="F717" s="3"/>
      <c r="G717" s="3"/>
      <c r="H717" s="3"/>
      <c r="J717" s="24"/>
      <c r="K717" s="24"/>
      <c r="L717" s="24"/>
      <c r="M717" s="24"/>
      <c r="N717" s="24"/>
      <c r="O717" s="24">
        <v>697</v>
      </c>
      <c r="P717" s="33">
        <f t="shared" si="139"/>
        <v>0.90400000000000058</v>
      </c>
      <c r="Q717" s="35">
        <f t="shared" si="149"/>
        <v>137.62586612037239</v>
      </c>
      <c r="R717" s="28" t="str">
        <f t="shared" si="142"/>
        <v>YES</v>
      </c>
      <c r="S717" s="24" t="str">
        <f t="shared" si="150"/>
        <v xml:space="preserve"> </v>
      </c>
      <c r="T717" s="24"/>
      <c r="U717" s="24">
        <v>697</v>
      </c>
      <c r="V717" s="33">
        <f t="shared" si="140"/>
        <v>0.90400000000000058</v>
      </c>
      <c r="W717" s="35">
        <f t="shared" si="143"/>
        <v>92.834862773373189</v>
      </c>
      <c r="X717" s="28" t="str">
        <f t="shared" si="144"/>
        <v>YES</v>
      </c>
      <c r="Y717" s="24" t="str">
        <f t="shared" si="145"/>
        <v xml:space="preserve"> </v>
      </c>
      <c r="Z717" s="24"/>
      <c r="AA717" s="24">
        <v>697</v>
      </c>
      <c r="AB717" s="33">
        <f t="shared" si="141"/>
        <v>0.90400000000000058</v>
      </c>
      <c r="AC717" s="35">
        <f t="shared" si="146"/>
        <v>137.62586612037239</v>
      </c>
      <c r="AD717" s="28" t="str">
        <f t="shared" si="147"/>
        <v>YES</v>
      </c>
      <c r="AE717" s="24" t="str">
        <f t="shared" si="148"/>
        <v xml:space="preserve"> </v>
      </c>
    </row>
    <row r="718" spans="2:31">
      <c r="B718" s="3"/>
      <c r="C718" s="3"/>
      <c r="D718" s="3"/>
      <c r="F718" s="3"/>
      <c r="G718" s="3"/>
      <c r="H718" s="3"/>
      <c r="J718" s="24"/>
      <c r="K718" s="24"/>
      <c r="L718" s="24"/>
      <c r="M718" s="24"/>
      <c r="N718" s="24"/>
      <c r="O718" s="24">
        <v>698</v>
      </c>
      <c r="P718" s="33">
        <f t="shared" si="139"/>
        <v>0.90500000000000058</v>
      </c>
      <c r="Q718" s="35">
        <f t="shared" si="149"/>
        <v>137.53723920292418</v>
      </c>
      <c r="R718" s="28" t="str">
        <f t="shared" si="142"/>
        <v>YES</v>
      </c>
      <c r="S718" s="24" t="str">
        <f t="shared" si="150"/>
        <v xml:space="preserve"> </v>
      </c>
      <c r="T718" s="24"/>
      <c r="U718" s="24">
        <v>698</v>
      </c>
      <c r="V718" s="33">
        <f t="shared" si="140"/>
        <v>0.90500000000000058</v>
      </c>
      <c r="W718" s="35">
        <f t="shared" si="143"/>
        <v>92.711005370621763</v>
      </c>
      <c r="X718" s="28" t="str">
        <f t="shared" si="144"/>
        <v>YES</v>
      </c>
      <c r="Y718" s="24" t="str">
        <f t="shared" si="145"/>
        <v xml:space="preserve"> </v>
      </c>
      <c r="Z718" s="24"/>
      <c r="AA718" s="24">
        <v>698</v>
      </c>
      <c r="AB718" s="33">
        <f t="shared" si="141"/>
        <v>0.90500000000000058</v>
      </c>
      <c r="AC718" s="35">
        <f t="shared" si="146"/>
        <v>137.53723920292418</v>
      </c>
      <c r="AD718" s="28" t="str">
        <f t="shared" si="147"/>
        <v>YES</v>
      </c>
      <c r="AE718" s="24" t="str">
        <f t="shared" si="148"/>
        <v xml:space="preserve"> </v>
      </c>
    </row>
    <row r="719" spans="2:31">
      <c r="B719" s="3"/>
      <c r="C719" s="3"/>
      <c r="D719" s="3"/>
      <c r="F719" s="3"/>
      <c r="G719" s="3"/>
      <c r="H719" s="3"/>
      <c r="J719" s="24"/>
      <c r="K719" s="24"/>
      <c r="L719" s="24"/>
      <c r="M719" s="24"/>
      <c r="N719" s="24"/>
      <c r="O719" s="24">
        <v>699</v>
      </c>
      <c r="P719" s="33">
        <f t="shared" si="139"/>
        <v>0.90600000000000058</v>
      </c>
      <c r="Q719" s="35">
        <f t="shared" si="149"/>
        <v>137.44876738243221</v>
      </c>
      <c r="R719" s="28" t="str">
        <f t="shared" si="142"/>
        <v>YES</v>
      </c>
      <c r="S719" s="24" t="str">
        <f t="shared" si="150"/>
        <v xml:space="preserve"> </v>
      </c>
      <c r="T719" s="24"/>
      <c r="U719" s="24">
        <v>699</v>
      </c>
      <c r="V719" s="33">
        <f t="shared" si="140"/>
        <v>0.90600000000000058</v>
      </c>
      <c r="W719" s="35">
        <f t="shared" si="143"/>
        <v>92.587347891056623</v>
      </c>
      <c r="X719" s="28" t="str">
        <f t="shared" si="144"/>
        <v>YES</v>
      </c>
      <c r="Y719" s="24" t="str">
        <f t="shared" si="145"/>
        <v xml:space="preserve"> </v>
      </c>
      <c r="Z719" s="24"/>
      <c r="AA719" s="24">
        <v>699</v>
      </c>
      <c r="AB719" s="33">
        <f t="shared" si="141"/>
        <v>0.90600000000000058</v>
      </c>
      <c r="AC719" s="35">
        <f t="shared" si="146"/>
        <v>137.44876738243221</v>
      </c>
      <c r="AD719" s="28" t="str">
        <f t="shared" si="147"/>
        <v>YES</v>
      </c>
      <c r="AE719" s="24" t="str">
        <f t="shared" si="148"/>
        <v xml:space="preserve"> </v>
      </c>
    </row>
    <row r="720" spans="2:31">
      <c r="B720" s="3"/>
      <c r="C720" s="3"/>
      <c r="D720" s="3"/>
      <c r="F720" s="3"/>
      <c r="G720" s="3"/>
      <c r="H720" s="3"/>
      <c r="J720" s="24"/>
      <c r="K720" s="24"/>
      <c r="L720" s="24"/>
      <c r="M720" s="24"/>
      <c r="N720" s="24"/>
      <c r="O720" s="24">
        <v>700</v>
      </c>
      <c r="P720" s="33">
        <f t="shared" si="139"/>
        <v>0.90700000000000058</v>
      </c>
      <c r="Q720" s="35">
        <f t="shared" si="149"/>
        <v>137.36044979566196</v>
      </c>
      <c r="R720" s="28" t="str">
        <f t="shared" si="142"/>
        <v>YES</v>
      </c>
      <c r="S720" s="24" t="str">
        <f t="shared" si="150"/>
        <v xml:space="preserve"> </v>
      </c>
      <c r="T720" s="24"/>
      <c r="U720" s="24">
        <v>700</v>
      </c>
      <c r="V720" s="33">
        <f t="shared" si="140"/>
        <v>0.90700000000000058</v>
      </c>
      <c r="W720" s="35">
        <f t="shared" si="143"/>
        <v>92.463889506629016</v>
      </c>
      <c r="X720" s="28" t="str">
        <f t="shared" si="144"/>
        <v>YES</v>
      </c>
      <c r="Y720" s="24" t="str">
        <f t="shared" si="145"/>
        <v xml:space="preserve"> </v>
      </c>
      <c r="Z720" s="24"/>
      <c r="AA720" s="24">
        <v>700</v>
      </c>
      <c r="AB720" s="33">
        <f t="shared" si="141"/>
        <v>0.90700000000000058</v>
      </c>
      <c r="AC720" s="35">
        <f t="shared" si="146"/>
        <v>137.36044979566196</v>
      </c>
      <c r="AD720" s="28" t="str">
        <f t="shared" si="147"/>
        <v>YES</v>
      </c>
      <c r="AE720" s="24" t="str">
        <f t="shared" si="148"/>
        <v xml:space="preserve"> </v>
      </c>
    </row>
    <row r="721" spans="2:31">
      <c r="B721" s="3"/>
      <c r="C721" s="3"/>
      <c r="D721" s="3"/>
      <c r="F721" s="3"/>
      <c r="G721" s="3"/>
      <c r="H721" s="3"/>
      <c r="J721" s="24"/>
      <c r="K721" s="24"/>
      <c r="L721" s="24"/>
      <c r="M721" s="24"/>
      <c r="N721" s="24"/>
      <c r="O721" s="24">
        <v>701</v>
      </c>
      <c r="P721" s="33">
        <f t="shared" si="139"/>
        <v>0.90800000000000058</v>
      </c>
      <c r="Q721" s="35">
        <f t="shared" si="149"/>
        <v>137.27228558287118</v>
      </c>
      <c r="R721" s="28" t="str">
        <f t="shared" si="142"/>
        <v>YES</v>
      </c>
      <c r="S721" s="24" t="str">
        <f t="shared" si="150"/>
        <v xml:space="preserve"> </v>
      </c>
      <c r="T721" s="24"/>
      <c r="U721" s="24">
        <v>701</v>
      </c>
      <c r="V721" s="33">
        <f t="shared" si="140"/>
        <v>0.90800000000000058</v>
      </c>
      <c r="W721" s="35">
        <f t="shared" si="143"/>
        <v>92.340629392737355</v>
      </c>
      <c r="X721" s="28" t="str">
        <f t="shared" si="144"/>
        <v>YES</v>
      </c>
      <c r="Y721" s="24" t="str">
        <f t="shared" si="145"/>
        <v xml:space="preserve"> </v>
      </c>
      <c r="Z721" s="24"/>
      <c r="AA721" s="24">
        <v>701</v>
      </c>
      <c r="AB721" s="33">
        <f t="shared" si="141"/>
        <v>0.90800000000000058</v>
      </c>
      <c r="AC721" s="35">
        <f t="shared" si="146"/>
        <v>137.27228558287118</v>
      </c>
      <c r="AD721" s="28" t="str">
        <f t="shared" si="147"/>
        <v>YES</v>
      </c>
      <c r="AE721" s="24" t="str">
        <f t="shared" si="148"/>
        <v xml:space="preserve"> </v>
      </c>
    </row>
    <row r="722" spans="2:31">
      <c r="B722" s="3"/>
      <c r="C722" s="3"/>
      <c r="D722" s="3"/>
      <c r="F722" s="3"/>
      <c r="G722" s="3"/>
      <c r="H722" s="3"/>
      <c r="J722" s="24"/>
      <c r="K722" s="24"/>
      <c r="L722" s="24"/>
      <c r="M722" s="24"/>
      <c r="N722" s="24"/>
      <c r="O722" s="24">
        <v>702</v>
      </c>
      <c r="P722" s="33">
        <f t="shared" si="139"/>
        <v>0.90900000000000059</v>
      </c>
      <c r="Q722" s="35">
        <f t="shared" si="149"/>
        <v>137.18427388779037</v>
      </c>
      <c r="R722" s="28" t="str">
        <f t="shared" si="142"/>
        <v>YES</v>
      </c>
      <c r="S722" s="24" t="str">
        <f t="shared" si="150"/>
        <v xml:space="preserve"> </v>
      </c>
      <c r="T722" s="24"/>
      <c r="U722" s="24">
        <v>702</v>
      </c>
      <c r="V722" s="33">
        <f t="shared" si="140"/>
        <v>0.90900000000000059</v>
      </c>
      <c r="W722" s="35">
        <f t="shared" si="143"/>
        <v>92.217566728208155</v>
      </c>
      <c r="X722" s="28" t="str">
        <f t="shared" si="144"/>
        <v>YES</v>
      </c>
      <c r="Y722" s="24" t="str">
        <f t="shared" si="145"/>
        <v xml:space="preserve"> </v>
      </c>
      <c r="Z722" s="24"/>
      <c r="AA722" s="24">
        <v>702</v>
      </c>
      <c r="AB722" s="33">
        <f t="shared" si="141"/>
        <v>0.90900000000000059</v>
      </c>
      <c r="AC722" s="35">
        <f t="shared" si="146"/>
        <v>137.18427388779037</v>
      </c>
      <c r="AD722" s="28" t="str">
        <f t="shared" si="147"/>
        <v>YES</v>
      </c>
      <c r="AE722" s="24" t="str">
        <f t="shared" si="148"/>
        <v xml:space="preserve"> </v>
      </c>
    </row>
    <row r="723" spans="2:31">
      <c r="B723" s="3"/>
      <c r="C723" s="3"/>
      <c r="D723" s="3"/>
      <c r="F723" s="3"/>
      <c r="G723" s="3"/>
      <c r="H723" s="3"/>
      <c r="J723" s="24"/>
      <c r="K723" s="24"/>
      <c r="L723" s="24"/>
      <c r="M723" s="24"/>
      <c r="N723" s="24"/>
      <c r="O723" s="24">
        <v>703</v>
      </c>
      <c r="P723" s="33">
        <f t="shared" si="139"/>
        <v>0.91000000000000059</v>
      </c>
      <c r="Q723" s="35">
        <f t="shared" si="149"/>
        <v>137.0964138576042</v>
      </c>
      <c r="R723" s="28" t="str">
        <f t="shared" si="142"/>
        <v>YES</v>
      </c>
      <c r="S723" s="24" t="str">
        <f t="shared" si="150"/>
        <v xml:space="preserve"> </v>
      </c>
      <c r="T723" s="24"/>
      <c r="U723" s="24">
        <v>703</v>
      </c>
      <c r="V723" s="33">
        <f t="shared" si="140"/>
        <v>0.91000000000000059</v>
      </c>
      <c r="W723" s="35">
        <f t="shared" si="143"/>
        <v>92.094700695276998</v>
      </c>
      <c r="X723" s="28" t="str">
        <f t="shared" si="144"/>
        <v>YES</v>
      </c>
      <c r="Y723" s="24" t="str">
        <f t="shared" si="145"/>
        <v xml:space="preserve"> </v>
      </c>
      <c r="Z723" s="24"/>
      <c r="AA723" s="24">
        <v>703</v>
      </c>
      <c r="AB723" s="33">
        <f t="shared" si="141"/>
        <v>0.91000000000000059</v>
      </c>
      <c r="AC723" s="35">
        <f t="shared" si="146"/>
        <v>137.0964138576042</v>
      </c>
      <c r="AD723" s="28" t="str">
        <f t="shared" si="147"/>
        <v>YES</v>
      </c>
      <c r="AE723" s="24" t="str">
        <f t="shared" si="148"/>
        <v xml:space="preserve"> </v>
      </c>
    </row>
    <row r="724" spans="2:31">
      <c r="B724" s="3"/>
      <c r="C724" s="3"/>
      <c r="D724" s="3"/>
      <c r="F724" s="3"/>
      <c r="G724" s="3"/>
      <c r="H724" s="3"/>
      <c r="J724" s="24"/>
      <c r="K724" s="24"/>
      <c r="L724" s="24"/>
      <c r="M724" s="24"/>
      <c r="N724" s="24"/>
      <c r="O724" s="24">
        <v>704</v>
      </c>
      <c r="P724" s="33">
        <f t="shared" si="139"/>
        <v>0.91100000000000059</v>
      </c>
      <c r="Q724" s="35">
        <f t="shared" si="149"/>
        <v>137.00870464293251</v>
      </c>
      <c r="R724" s="28" t="str">
        <f t="shared" si="142"/>
        <v>YES</v>
      </c>
      <c r="S724" s="24" t="str">
        <f t="shared" si="150"/>
        <v xml:space="preserve"> </v>
      </c>
      <c r="T724" s="24"/>
      <c r="U724" s="24">
        <v>704</v>
      </c>
      <c r="V724" s="33">
        <f t="shared" si="140"/>
        <v>0.91100000000000059</v>
      </c>
      <c r="W724" s="35">
        <f t="shared" si="143"/>
        <v>91.972030479569739</v>
      </c>
      <c r="X724" s="28" t="str">
        <f t="shared" si="144"/>
        <v>YES</v>
      </c>
      <c r="Y724" s="24" t="str">
        <f t="shared" si="145"/>
        <v xml:space="preserve"> </v>
      </c>
      <c r="Z724" s="24"/>
      <c r="AA724" s="24">
        <v>704</v>
      </c>
      <c r="AB724" s="33">
        <f t="shared" si="141"/>
        <v>0.91100000000000059</v>
      </c>
      <c r="AC724" s="35">
        <f t="shared" si="146"/>
        <v>137.00870464293251</v>
      </c>
      <c r="AD724" s="28" t="str">
        <f t="shared" si="147"/>
        <v>YES</v>
      </c>
      <c r="AE724" s="24" t="str">
        <f t="shared" si="148"/>
        <v xml:space="preserve"> </v>
      </c>
    </row>
    <row r="725" spans="2:31">
      <c r="B725" s="3"/>
      <c r="C725" s="3"/>
      <c r="D725" s="3"/>
      <c r="F725" s="3"/>
      <c r="G725" s="3"/>
      <c r="H725" s="3"/>
      <c r="J725" s="24"/>
      <c r="K725" s="24"/>
      <c r="L725" s="24"/>
      <c r="M725" s="24"/>
      <c r="N725" s="24"/>
      <c r="O725" s="24">
        <v>705</v>
      </c>
      <c r="P725" s="33">
        <f t="shared" ref="P725:P788" si="151">P724+0.001</f>
        <v>0.91200000000000059</v>
      </c>
      <c r="Q725" s="35">
        <f t="shared" si="149"/>
        <v>136.92114539781164</v>
      </c>
      <c r="R725" s="28" t="str">
        <f t="shared" si="142"/>
        <v>YES</v>
      </c>
      <c r="S725" s="24" t="str">
        <f t="shared" si="150"/>
        <v xml:space="preserve"> </v>
      </c>
      <c r="T725" s="24"/>
      <c r="U725" s="24">
        <v>705</v>
      </c>
      <c r="V725" s="33">
        <f t="shared" ref="V725:V788" si="152">V724+0.001</f>
        <v>0.91200000000000059</v>
      </c>
      <c r="W725" s="35">
        <f t="shared" si="143"/>
        <v>91.849555270083727</v>
      </c>
      <c r="X725" s="28" t="str">
        <f t="shared" si="144"/>
        <v>YES</v>
      </c>
      <c r="Y725" s="24" t="str">
        <f t="shared" si="145"/>
        <v xml:space="preserve"> </v>
      </c>
      <c r="Z725" s="24"/>
      <c r="AA725" s="24">
        <v>705</v>
      </c>
      <c r="AB725" s="33">
        <f t="shared" ref="AB725:AB788" si="153">AB724+0.001</f>
        <v>0.91200000000000059</v>
      </c>
      <c r="AC725" s="35">
        <f t="shared" si="146"/>
        <v>136.92114539781164</v>
      </c>
      <c r="AD725" s="28" t="str">
        <f t="shared" si="147"/>
        <v>YES</v>
      </c>
      <c r="AE725" s="24" t="str">
        <f t="shared" si="148"/>
        <v xml:space="preserve"> </v>
      </c>
    </row>
    <row r="726" spans="2:31">
      <c r="B726" s="3"/>
      <c r="C726" s="3"/>
      <c r="D726" s="3"/>
      <c r="F726" s="3"/>
      <c r="G726" s="3"/>
      <c r="H726" s="3"/>
      <c r="J726" s="24"/>
      <c r="K726" s="24"/>
      <c r="L726" s="24"/>
      <c r="M726" s="24"/>
      <c r="N726" s="24"/>
      <c r="O726" s="24">
        <v>706</v>
      </c>
      <c r="P726" s="33">
        <f t="shared" si="151"/>
        <v>0.91300000000000059</v>
      </c>
      <c r="Q726" s="35">
        <f t="shared" si="149"/>
        <v>136.83373527967598</v>
      </c>
      <c r="R726" s="28" t="str">
        <f t="shared" si="142"/>
        <v>YES</v>
      </c>
      <c r="S726" s="24" t="str">
        <f t="shared" si="150"/>
        <v xml:space="preserve"> </v>
      </c>
      <c r="T726" s="24"/>
      <c r="U726" s="24">
        <v>706</v>
      </c>
      <c r="V726" s="33">
        <f t="shared" si="152"/>
        <v>0.91300000000000059</v>
      </c>
      <c r="W726" s="35">
        <f t="shared" si="143"/>
        <v>91.727274259169249</v>
      </c>
      <c r="X726" s="28" t="str">
        <f t="shared" si="144"/>
        <v>YES</v>
      </c>
      <c r="Y726" s="24" t="str">
        <f t="shared" si="145"/>
        <v xml:space="preserve"> </v>
      </c>
      <c r="Z726" s="24"/>
      <c r="AA726" s="24">
        <v>706</v>
      </c>
      <c r="AB726" s="33">
        <f t="shared" si="153"/>
        <v>0.91300000000000059</v>
      </c>
      <c r="AC726" s="35">
        <f t="shared" si="146"/>
        <v>136.83373527967598</v>
      </c>
      <c r="AD726" s="28" t="str">
        <f t="shared" si="147"/>
        <v>YES</v>
      </c>
      <c r="AE726" s="24" t="str">
        <f t="shared" si="148"/>
        <v xml:space="preserve"> </v>
      </c>
    </row>
    <row r="727" spans="2:31">
      <c r="B727" s="3"/>
      <c r="C727" s="3"/>
      <c r="D727" s="3"/>
      <c r="F727" s="3"/>
      <c r="G727" s="3"/>
      <c r="H727" s="3"/>
      <c r="J727" s="24"/>
      <c r="K727" s="24"/>
      <c r="L727" s="24"/>
      <c r="M727" s="24"/>
      <c r="N727" s="24"/>
      <c r="O727" s="24">
        <v>707</v>
      </c>
      <c r="P727" s="33">
        <f t="shared" si="151"/>
        <v>0.91400000000000059</v>
      </c>
      <c r="Q727" s="35">
        <f t="shared" si="149"/>
        <v>136.74647344933928</v>
      </c>
      <c r="R727" s="28" t="str">
        <f t="shared" si="142"/>
        <v>YES</v>
      </c>
      <c r="S727" s="24" t="str">
        <f t="shared" si="150"/>
        <v xml:space="preserve"> </v>
      </c>
      <c r="T727" s="24"/>
      <c r="U727" s="24">
        <v>707</v>
      </c>
      <c r="V727" s="33">
        <f t="shared" si="152"/>
        <v>0.91400000000000059</v>
      </c>
      <c r="W727" s="35">
        <f t="shared" si="143"/>
        <v>91.605186642511029</v>
      </c>
      <c r="X727" s="28" t="str">
        <f t="shared" si="144"/>
        <v>YES</v>
      </c>
      <c r="Y727" s="24" t="str">
        <f t="shared" si="145"/>
        <v xml:space="preserve"> </v>
      </c>
      <c r="Z727" s="24"/>
      <c r="AA727" s="24">
        <v>707</v>
      </c>
      <c r="AB727" s="33">
        <f t="shared" si="153"/>
        <v>0.91400000000000059</v>
      </c>
      <c r="AC727" s="35">
        <f t="shared" si="146"/>
        <v>136.74647344933928</v>
      </c>
      <c r="AD727" s="28" t="str">
        <f t="shared" si="147"/>
        <v>YES</v>
      </c>
      <c r="AE727" s="24" t="str">
        <f t="shared" si="148"/>
        <v xml:space="preserve"> </v>
      </c>
    </row>
    <row r="728" spans="2:31">
      <c r="B728" s="3"/>
      <c r="C728" s="3"/>
      <c r="D728" s="3"/>
      <c r="F728" s="3"/>
      <c r="G728" s="3"/>
      <c r="H728" s="3"/>
      <c r="J728" s="24"/>
      <c r="K728" s="24"/>
      <c r="L728" s="24"/>
      <c r="M728" s="24"/>
      <c r="N728" s="24"/>
      <c r="O728" s="24">
        <v>708</v>
      </c>
      <c r="P728" s="33">
        <f t="shared" si="151"/>
        <v>0.91500000000000059</v>
      </c>
      <c r="Q728" s="35">
        <f t="shared" si="149"/>
        <v>136.65935907097656</v>
      </c>
      <c r="R728" s="28" t="str">
        <f t="shared" si="142"/>
        <v>YES</v>
      </c>
      <c r="S728" s="24" t="str">
        <f t="shared" si="150"/>
        <v xml:space="preserve"> </v>
      </c>
      <c r="T728" s="24"/>
      <c r="U728" s="24">
        <v>708</v>
      </c>
      <c r="V728" s="33">
        <f t="shared" si="152"/>
        <v>0.91500000000000059</v>
      </c>
      <c r="W728" s="35">
        <f t="shared" si="143"/>
        <v>91.483291619109849</v>
      </c>
      <c r="X728" s="28" t="str">
        <f t="shared" si="144"/>
        <v>YES</v>
      </c>
      <c r="Y728" s="24" t="str">
        <f t="shared" si="145"/>
        <v xml:space="preserve"> </v>
      </c>
      <c r="Z728" s="24"/>
      <c r="AA728" s="24">
        <v>708</v>
      </c>
      <c r="AB728" s="33">
        <f t="shared" si="153"/>
        <v>0.91500000000000059</v>
      </c>
      <c r="AC728" s="35">
        <f t="shared" si="146"/>
        <v>136.65935907097656</v>
      </c>
      <c r="AD728" s="28" t="str">
        <f t="shared" si="147"/>
        <v>YES</v>
      </c>
      <c r="AE728" s="24" t="str">
        <f t="shared" si="148"/>
        <v xml:space="preserve"> </v>
      </c>
    </row>
    <row r="729" spans="2:31">
      <c r="B729" s="3"/>
      <c r="C729" s="3"/>
      <c r="D729" s="3"/>
      <c r="F729" s="3"/>
      <c r="G729" s="3"/>
      <c r="H729" s="3"/>
      <c r="J729" s="24"/>
      <c r="K729" s="24"/>
      <c r="L729" s="24"/>
      <c r="M729" s="24"/>
      <c r="N729" s="24"/>
      <c r="O729" s="24">
        <v>709</v>
      </c>
      <c r="P729" s="33">
        <f t="shared" si="151"/>
        <v>0.91600000000000059</v>
      </c>
      <c r="Q729" s="35">
        <f t="shared" si="149"/>
        <v>136.57239131210582</v>
      </c>
      <c r="R729" s="28" t="str">
        <f t="shared" si="142"/>
        <v>YES</v>
      </c>
      <c r="S729" s="24" t="str">
        <f t="shared" si="150"/>
        <v xml:space="preserve"> </v>
      </c>
      <c r="T729" s="24"/>
      <c r="U729" s="24">
        <v>709</v>
      </c>
      <c r="V729" s="33">
        <f t="shared" si="152"/>
        <v>0.91600000000000059</v>
      </c>
      <c r="W729" s="35">
        <f t="shared" si="143"/>
        <v>91.361588391264291</v>
      </c>
      <c r="X729" s="28" t="str">
        <f t="shared" si="144"/>
        <v>YES</v>
      </c>
      <c r="Y729" s="24" t="str">
        <f t="shared" si="145"/>
        <v xml:space="preserve"> </v>
      </c>
      <c r="Z729" s="24"/>
      <c r="AA729" s="24">
        <v>709</v>
      </c>
      <c r="AB729" s="33">
        <f t="shared" si="153"/>
        <v>0.91600000000000059</v>
      </c>
      <c r="AC729" s="35">
        <f t="shared" si="146"/>
        <v>136.57239131210582</v>
      </c>
      <c r="AD729" s="28" t="str">
        <f t="shared" si="147"/>
        <v>YES</v>
      </c>
      <c r="AE729" s="24" t="str">
        <f t="shared" si="148"/>
        <v xml:space="preserve"> </v>
      </c>
    </row>
    <row r="730" spans="2:31">
      <c r="B730" s="3"/>
      <c r="C730" s="3"/>
      <c r="D730" s="3"/>
      <c r="F730" s="3"/>
      <c r="G730" s="3"/>
      <c r="H730" s="3"/>
      <c r="J730" s="24"/>
      <c r="K730" s="24"/>
      <c r="L730" s="24"/>
      <c r="M730" s="24"/>
      <c r="N730" s="24"/>
      <c r="O730" s="24">
        <v>710</v>
      </c>
      <c r="P730" s="33">
        <f t="shared" si="151"/>
        <v>0.91700000000000059</v>
      </c>
      <c r="Q730" s="35">
        <f t="shared" si="149"/>
        <v>136.48556934356989</v>
      </c>
      <c r="R730" s="28" t="str">
        <f t="shared" si="142"/>
        <v>YES</v>
      </c>
      <c r="S730" s="24" t="str">
        <f t="shared" si="150"/>
        <v xml:space="preserve"> </v>
      </c>
      <c r="T730" s="24"/>
      <c r="U730" s="24">
        <v>710</v>
      </c>
      <c r="V730" s="33">
        <f t="shared" si="152"/>
        <v>0.91700000000000059</v>
      </c>
      <c r="W730" s="35">
        <f t="shared" si="143"/>
        <v>91.240076164552718</v>
      </c>
      <c r="X730" s="28" t="str">
        <f t="shared" si="144"/>
        <v>YES</v>
      </c>
      <c r="Y730" s="24" t="str">
        <f t="shared" si="145"/>
        <v xml:space="preserve"> </v>
      </c>
      <c r="Z730" s="24"/>
      <c r="AA730" s="24">
        <v>710</v>
      </c>
      <c r="AB730" s="33">
        <f t="shared" si="153"/>
        <v>0.91700000000000059</v>
      </c>
      <c r="AC730" s="35">
        <f t="shared" si="146"/>
        <v>136.48556934356989</v>
      </c>
      <c r="AD730" s="28" t="str">
        <f t="shared" si="147"/>
        <v>YES</v>
      </c>
      <c r="AE730" s="24" t="str">
        <f t="shared" si="148"/>
        <v xml:space="preserve"> </v>
      </c>
    </row>
    <row r="731" spans="2:31">
      <c r="B731" s="3"/>
      <c r="C731" s="3"/>
      <c r="D731" s="3"/>
      <c r="F731" s="3"/>
      <c r="G731" s="3"/>
      <c r="H731" s="3"/>
      <c r="J731" s="24"/>
      <c r="K731" s="24"/>
      <c r="L731" s="24"/>
      <c r="M731" s="24"/>
      <c r="N731" s="24"/>
      <c r="O731" s="24">
        <v>711</v>
      </c>
      <c r="P731" s="33">
        <f t="shared" si="151"/>
        <v>0.91800000000000059</v>
      </c>
      <c r="Q731" s="35">
        <f t="shared" si="149"/>
        <v>136.39889233951851</v>
      </c>
      <c r="R731" s="28" t="str">
        <f t="shared" si="142"/>
        <v>YES</v>
      </c>
      <c r="S731" s="24" t="str">
        <f t="shared" si="150"/>
        <v xml:space="preserve"> </v>
      </c>
      <c r="T731" s="24"/>
      <c r="U731" s="24">
        <v>711</v>
      </c>
      <c r="V731" s="33">
        <f t="shared" si="152"/>
        <v>0.91800000000000059</v>
      </c>
      <c r="W731" s="35">
        <f t="shared" si="143"/>
        <v>91.11875414781511</v>
      </c>
      <c r="X731" s="28" t="str">
        <f t="shared" si="144"/>
        <v>YES</v>
      </c>
      <c r="Y731" s="24" t="str">
        <f t="shared" si="145"/>
        <v xml:space="preserve"> </v>
      </c>
      <c r="Z731" s="24"/>
      <c r="AA731" s="24">
        <v>711</v>
      </c>
      <c r="AB731" s="33">
        <f t="shared" si="153"/>
        <v>0.91800000000000059</v>
      </c>
      <c r="AC731" s="35">
        <f t="shared" si="146"/>
        <v>136.39889233951851</v>
      </c>
      <c r="AD731" s="28" t="str">
        <f t="shared" si="147"/>
        <v>YES</v>
      </c>
      <c r="AE731" s="24" t="str">
        <f t="shared" si="148"/>
        <v xml:space="preserve"> </v>
      </c>
    </row>
    <row r="732" spans="2:31">
      <c r="B732" s="3"/>
      <c r="C732" s="3"/>
      <c r="D732" s="3"/>
      <c r="F732" s="3"/>
      <c r="G732" s="3"/>
      <c r="H732" s="3"/>
      <c r="J732" s="24"/>
      <c r="K732" s="24"/>
      <c r="L732" s="24"/>
      <c r="M732" s="24"/>
      <c r="N732" s="24"/>
      <c r="O732" s="24">
        <v>712</v>
      </c>
      <c r="P732" s="33">
        <f t="shared" si="151"/>
        <v>0.91900000000000059</v>
      </c>
      <c r="Q732" s="35">
        <f t="shared" si="149"/>
        <v>136.31235947739049</v>
      </c>
      <c r="R732" s="28" t="str">
        <f t="shared" si="142"/>
        <v>YES</v>
      </c>
      <c r="S732" s="24" t="str">
        <f t="shared" si="150"/>
        <v xml:space="preserve"> </v>
      </c>
      <c r="T732" s="24"/>
      <c r="U732" s="24">
        <v>712</v>
      </c>
      <c r="V732" s="33">
        <f t="shared" si="152"/>
        <v>0.91900000000000059</v>
      </c>
      <c r="W732" s="35">
        <f t="shared" si="143"/>
        <v>90.997621553135275</v>
      </c>
      <c r="X732" s="28" t="str">
        <f t="shared" si="144"/>
        <v>YES</v>
      </c>
      <c r="Y732" s="24" t="str">
        <f t="shared" si="145"/>
        <v xml:space="preserve"> </v>
      </c>
      <c r="Z732" s="24"/>
      <c r="AA732" s="24">
        <v>712</v>
      </c>
      <c r="AB732" s="33">
        <f t="shared" si="153"/>
        <v>0.91900000000000059</v>
      </c>
      <c r="AC732" s="35">
        <f t="shared" si="146"/>
        <v>136.31235947739049</v>
      </c>
      <c r="AD732" s="28" t="str">
        <f t="shared" si="147"/>
        <v>YES</v>
      </c>
      <c r="AE732" s="24" t="str">
        <f t="shared" si="148"/>
        <v xml:space="preserve"> </v>
      </c>
    </row>
    <row r="733" spans="2:31">
      <c r="B733" s="3"/>
      <c r="C733" s="3"/>
      <c r="D733" s="3"/>
      <c r="F733" s="3"/>
      <c r="G733" s="3"/>
      <c r="H733" s="3"/>
      <c r="J733" s="24"/>
      <c r="K733" s="24"/>
      <c r="L733" s="24"/>
      <c r="M733" s="24"/>
      <c r="N733" s="24"/>
      <c r="O733" s="24">
        <v>713</v>
      </c>
      <c r="P733" s="33">
        <f t="shared" si="151"/>
        <v>0.9200000000000006</v>
      </c>
      <c r="Q733" s="35">
        <f t="shared" si="149"/>
        <v>136.22596993789597</v>
      </c>
      <c r="R733" s="28" t="str">
        <f t="shared" si="142"/>
        <v>YES</v>
      </c>
      <c r="S733" s="24" t="str">
        <f t="shared" si="150"/>
        <v xml:space="preserve"> </v>
      </c>
      <c r="T733" s="24"/>
      <c r="U733" s="24">
        <v>713</v>
      </c>
      <c r="V733" s="33">
        <f t="shared" si="152"/>
        <v>0.9200000000000006</v>
      </c>
      <c r="W733" s="35">
        <f t="shared" si="143"/>
        <v>90.876677595823082</v>
      </c>
      <c r="X733" s="28" t="str">
        <f t="shared" si="144"/>
        <v>YES</v>
      </c>
      <c r="Y733" s="24" t="str">
        <f t="shared" si="145"/>
        <v xml:space="preserve"> </v>
      </c>
      <c r="Z733" s="24"/>
      <c r="AA733" s="24">
        <v>713</v>
      </c>
      <c r="AB733" s="33">
        <f t="shared" si="153"/>
        <v>0.9200000000000006</v>
      </c>
      <c r="AC733" s="35">
        <f t="shared" si="146"/>
        <v>136.22596993789597</v>
      </c>
      <c r="AD733" s="28" t="str">
        <f t="shared" si="147"/>
        <v>YES</v>
      </c>
      <c r="AE733" s="24" t="str">
        <f t="shared" si="148"/>
        <v xml:space="preserve"> </v>
      </c>
    </row>
    <row r="734" spans="2:31">
      <c r="B734" s="3"/>
      <c r="C734" s="3"/>
      <c r="D734" s="3"/>
      <c r="F734" s="3"/>
      <c r="G734" s="3"/>
      <c r="H734" s="3"/>
      <c r="J734" s="24"/>
      <c r="K734" s="24"/>
      <c r="L734" s="24"/>
      <c r="M734" s="24"/>
      <c r="N734" s="24"/>
      <c r="O734" s="24">
        <v>714</v>
      </c>
      <c r="P734" s="33">
        <f t="shared" si="151"/>
        <v>0.9210000000000006</v>
      </c>
      <c r="Q734" s="35">
        <f t="shared" si="149"/>
        <v>136.13972290499871</v>
      </c>
      <c r="R734" s="28" t="str">
        <f t="shared" si="142"/>
        <v>YES</v>
      </c>
      <c r="S734" s="24" t="str">
        <f t="shared" si="150"/>
        <v xml:space="preserve"> </v>
      </c>
      <c r="T734" s="24"/>
      <c r="U734" s="24">
        <v>714</v>
      </c>
      <c r="V734" s="33">
        <f t="shared" si="152"/>
        <v>0.9210000000000006</v>
      </c>
      <c r="W734" s="35">
        <f t="shared" si="143"/>
        <v>90.755921494396716</v>
      </c>
      <c r="X734" s="28" t="str">
        <f t="shared" si="144"/>
        <v>YES</v>
      </c>
      <c r="Y734" s="24" t="str">
        <f t="shared" si="145"/>
        <v xml:space="preserve"> </v>
      </c>
      <c r="Z734" s="24"/>
      <c r="AA734" s="24">
        <v>714</v>
      </c>
      <c r="AB734" s="33">
        <f t="shared" si="153"/>
        <v>0.9210000000000006</v>
      </c>
      <c r="AC734" s="35">
        <f t="shared" si="146"/>
        <v>136.13972290499871</v>
      </c>
      <c r="AD734" s="28" t="str">
        <f t="shared" si="147"/>
        <v>YES</v>
      </c>
      <c r="AE734" s="24" t="str">
        <f t="shared" si="148"/>
        <v xml:space="preserve"> </v>
      </c>
    </row>
    <row r="735" spans="2:31">
      <c r="B735" s="3"/>
      <c r="C735" s="3"/>
      <c r="D735" s="3"/>
      <c r="F735" s="3"/>
      <c r="G735" s="3"/>
      <c r="H735" s="3"/>
      <c r="J735" s="24"/>
      <c r="K735" s="24"/>
      <c r="L735" s="24"/>
      <c r="M735" s="24"/>
      <c r="N735" s="24"/>
      <c r="O735" s="24">
        <v>715</v>
      </c>
      <c r="P735" s="33">
        <f t="shared" si="151"/>
        <v>0.9220000000000006</v>
      </c>
      <c r="Q735" s="35">
        <f t="shared" si="149"/>
        <v>136.05361756589872</v>
      </c>
      <c r="R735" s="28" t="str">
        <f t="shared" si="142"/>
        <v>YES</v>
      </c>
      <c r="S735" s="24" t="str">
        <f t="shared" si="150"/>
        <v xml:space="preserve"> </v>
      </c>
      <c r="T735" s="24"/>
      <c r="U735" s="24">
        <v>715</v>
      </c>
      <c r="V735" s="33">
        <f t="shared" si="152"/>
        <v>0.9220000000000006</v>
      </c>
      <c r="W735" s="35">
        <f t="shared" si="143"/>
        <v>90.635352470565238</v>
      </c>
      <c r="X735" s="28" t="str">
        <f t="shared" si="144"/>
        <v>YES</v>
      </c>
      <c r="Y735" s="24" t="str">
        <f t="shared" si="145"/>
        <v xml:space="preserve"> </v>
      </c>
      <c r="Z735" s="24"/>
      <c r="AA735" s="24">
        <v>715</v>
      </c>
      <c r="AB735" s="33">
        <f t="shared" si="153"/>
        <v>0.9220000000000006</v>
      </c>
      <c r="AC735" s="35">
        <f t="shared" si="146"/>
        <v>136.05361756589872</v>
      </c>
      <c r="AD735" s="28" t="str">
        <f t="shared" si="147"/>
        <v>YES</v>
      </c>
      <c r="AE735" s="24" t="str">
        <f t="shared" si="148"/>
        <v xml:space="preserve"> </v>
      </c>
    </row>
    <row r="736" spans="2:31">
      <c r="B736" s="3"/>
      <c r="C736" s="3"/>
      <c r="D736" s="3"/>
      <c r="F736" s="3"/>
      <c r="G736" s="3"/>
      <c r="H736" s="3"/>
      <c r="J736" s="24"/>
      <c r="K736" s="24"/>
      <c r="L736" s="24"/>
      <c r="M736" s="24"/>
      <c r="N736" s="24"/>
      <c r="O736" s="24">
        <v>716</v>
      </c>
      <c r="P736" s="33">
        <f t="shared" si="151"/>
        <v>0.9230000000000006</v>
      </c>
      <c r="Q736" s="35">
        <f t="shared" si="149"/>
        <v>135.96765311101467</v>
      </c>
      <c r="R736" s="28" t="str">
        <f t="shared" si="142"/>
        <v>YES</v>
      </c>
      <c r="S736" s="24" t="str">
        <f t="shared" si="150"/>
        <v xml:space="preserve"> </v>
      </c>
      <c r="T736" s="24"/>
      <c r="U736" s="24">
        <v>716</v>
      </c>
      <c r="V736" s="33">
        <f t="shared" si="152"/>
        <v>0.9230000000000006</v>
      </c>
      <c r="W736" s="35">
        <f t="shared" si="143"/>
        <v>90.514969749211048</v>
      </c>
      <c r="X736" s="28" t="str">
        <f t="shared" si="144"/>
        <v>YES</v>
      </c>
      <c r="Y736" s="24" t="str">
        <f t="shared" si="145"/>
        <v xml:space="preserve"> </v>
      </c>
      <c r="Z736" s="24"/>
      <c r="AA736" s="24">
        <v>716</v>
      </c>
      <c r="AB736" s="33">
        <f t="shared" si="153"/>
        <v>0.9230000000000006</v>
      </c>
      <c r="AC736" s="35">
        <f t="shared" si="146"/>
        <v>135.96765311101467</v>
      </c>
      <c r="AD736" s="28" t="str">
        <f t="shared" si="147"/>
        <v>YES</v>
      </c>
      <c r="AE736" s="24" t="str">
        <f t="shared" si="148"/>
        <v xml:space="preserve"> </v>
      </c>
    </row>
    <row r="737" spans="2:31">
      <c r="B737" s="3"/>
      <c r="C737" s="3"/>
      <c r="D737" s="3"/>
      <c r="F737" s="3"/>
      <c r="G737" s="3"/>
      <c r="H737" s="3"/>
      <c r="J737" s="24"/>
      <c r="K737" s="24"/>
      <c r="L737" s="24"/>
      <c r="M737" s="24"/>
      <c r="N737" s="24"/>
      <c r="O737" s="24">
        <v>717</v>
      </c>
      <c r="P737" s="33">
        <f t="shared" si="151"/>
        <v>0.9240000000000006</v>
      </c>
      <c r="Q737" s="35">
        <f t="shared" si="149"/>
        <v>135.8818287339669</v>
      </c>
      <c r="R737" s="28" t="str">
        <f t="shared" si="142"/>
        <v>YES</v>
      </c>
      <c r="S737" s="24" t="str">
        <f t="shared" si="150"/>
        <v xml:space="preserve"> </v>
      </c>
      <c r="T737" s="24"/>
      <c r="U737" s="24">
        <v>717</v>
      </c>
      <c r="V737" s="33">
        <f t="shared" si="152"/>
        <v>0.9240000000000006</v>
      </c>
      <c r="W737" s="35">
        <f t="shared" si="143"/>
        <v>90.394772558372679</v>
      </c>
      <c r="X737" s="28" t="str">
        <f t="shared" si="144"/>
        <v>YES</v>
      </c>
      <c r="Y737" s="24" t="str">
        <f t="shared" si="145"/>
        <v xml:space="preserve"> </v>
      </c>
      <c r="Z737" s="24"/>
      <c r="AA737" s="24">
        <v>717</v>
      </c>
      <c r="AB737" s="33">
        <f t="shared" si="153"/>
        <v>0.9240000000000006</v>
      </c>
      <c r="AC737" s="35">
        <f t="shared" si="146"/>
        <v>135.8818287339669</v>
      </c>
      <c r="AD737" s="28" t="str">
        <f t="shared" si="147"/>
        <v>YES</v>
      </c>
      <c r="AE737" s="24" t="str">
        <f t="shared" si="148"/>
        <v xml:space="preserve"> </v>
      </c>
    </row>
    <row r="738" spans="2:31">
      <c r="B738" s="3"/>
      <c r="C738" s="3"/>
      <c r="D738" s="3"/>
      <c r="F738" s="3"/>
      <c r="G738" s="3"/>
      <c r="H738" s="3"/>
      <c r="J738" s="24"/>
      <c r="K738" s="24"/>
      <c r="L738" s="24"/>
      <c r="M738" s="24"/>
      <c r="N738" s="24"/>
      <c r="O738" s="24">
        <v>718</v>
      </c>
      <c r="P738" s="33">
        <f t="shared" si="151"/>
        <v>0.9250000000000006</v>
      </c>
      <c r="Q738" s="35">
        <f t="shared" si="149"/>
        <v>135.79614363155991</v>
      </c>
      <c r="R738" s="28" t="str">
        <f t="shared" si="142"/>
        <v>YES</v>
      </c>
      <c r="S738" s="24" t="str">
        <f t="shared" si="150"/>
        <v xml:space="preserve"> </v>
      </c>
      <c r="T738" s="24"/>
      <c r="U738" s="24">
        <v>718</v>
      </c>
      <c r="V738" s="33">
        <f t="shared" si="152"/>
        <v>0.9250000000000006</v>
      </c>
      <c r="W738" s="35">
        <f t="shared" si="143"/>
        <v>90.274760129227488</v>
      </c>
      <c r="X738" s="28" t="str">
        <f t="shared" si="144"/>
        <v>YES</v>
      </c>
      <c r="Y738" s="24" t="str">
        <f t="shared" si="145"/>
        <v xml:space="preserve"> </v>
      </c>
      <c r="Z738" s="24"/>
      <c r="AA738" s="24">
        <v>718</v>
      </c>
      <c r="AB738" s="33">
        <f t="shared" si="153"/>
        <v>0.9250000000000006</v>
      </c>
      <c r="AC738" s="35">
        <f t="shared" si="146"/>
        <v>135.79614363155991</v>
      </c>
      <c r="AD738" s="28" t="str">
        <f t="shared" si="147"/>
        <v>YES</v>
      </c>
      <c r="AE738" s="24" t="str">
        <f t="shared" si="148"/>
        <v xml:space="preserve"> </v>
      </c>
    </row>
    <row r="739" spans="2:31">
      <c r="B739" s="3"/>
      <c r="C739" s="3"/>
      <c r="D739" s="3"/>
      <c r="F739" s="3"/>
      <c r="G739" s="3"/>
      <c r="H739" s="3"/>
      <c r="J739" s="24"/>
      <c r="K739" s="24"/>
      <c r="L739" s="24"/>
      <c r="M739" s="24"/>
      <c r="N739" s="24"/>
      <c r="O739" s="24">
        <v>719</v>
      </c>
      <c r="P739" s="33">
        <f t="shared" si="151"/>
        <v>0.9260000000000006</v>
      </c>
      <c r="Q739" s="35">
        <f t="shared" si="149"/>
        <v>135.71059700376554</v>
      </c>
      <c r="R739" s="28" t="str">
        <f t="shared" si="142"/>
        <v>YES</v>
      </c>
      <c r="S739" s="24" t="str">
        <f t="shared" si="150"/>
        <v xml:space="preserve"> </v>
      </c>
      <c r="T739" s="24"/>
      <c r="U739" s="24">
        <v>719</v>
      </c>
      <c r="V739" s="33">
        <f t="shared" si="152"/>
        <v>0.9260000000000006</v>
      </c>
      <c r="W739" s="35">
        <f t="shared" si="143"/>
        <v>90.154931696074641</v>
      </c>
      <c r="X739" s="28" t="str">
        <f t="shared" si="144"/>
        <v>YES</v>
      </c>
      <c r="Y739" s="24" t="str">
        <f t="shared" si="145"/>
        <v xml:space="preserve"> </v>
      </c>
      <c r="Z739" s="24"/>
      <c r="AA739" s="24">
        <v>719</v>
      </c>
      <c r="AB739" s="33">
        <f t="shared" si="153"/>
        <v>0.9260000000000006</v>
      </c>
      <c r="AC739" s="35">
        <f t="shared" si="146"/>
        <v>135.71059700376554</v>
      </c>
      <c r="AD739" s="28" t="str">
        <f t="shared" si="147"/>
        <v>YES</v>
      </c>
      <c r="AE739" s="24" t="str">
        <f t="shared" si="148"/>
        <v xml:space="preserve"> </v>
      </c>
    </row>
    <row r="740" spans="2:31">
      <c r="B740" s="3"/>
      <c r="C740" s="3"/>
      <c r="D740" s="3"/>
      <c r="F740" s="3"/>
      <c r="G740" s="3"/>
      <c r="H740" s="3"/>
      <c r="J740" s="24"/>
      <c r="K740" s="24"/>
      <c r="L740" s="24"/>
      <c r="M740" s="24"/>
      <c r="N740" s="24"/>
      <c r="O740" s="24">
        <v>720</v>
      </c>
      <c r="P740" s="33">
        <f t="shared" si="151"/>
        <v>0.9270000000000006</v>
      </c>
      <c r="Q740" s="35">
        <f t="shared" si="149"/>
        <v>135.62518805370595</v>
      </c>
      <c r="R740" s="28" t="str">
        <f t="shared" si="142"/>
        <v>YES</v>
      </c>
      <c r="S740" s="24" t="str">
        <f t="shared" si="150"/>
        <v xml:space="preserve"> </v>
      </c>
      <c r="T740" s="24"/>
      <c r="U740" s="24">
        <v>720</v>
      </c>
      <c r="V740" s="33">
        <f t="shared" si="152"/>
        <v>0.9270000000000006</v>
      </c>
      <c r="W740" s="35">
        <f t="shared" si="143"/>
        <v>90.035286496318051</v>
      </c>
      <c r="X740" s="28" t="str">
        <f t="shared" si="144"/>
        <v>YES</v>
      </c>
      <c r="Y740" s="24" t="str">
        <f t="shared" si="145"/>
        <v xml:space="preserve"> </v>
      </c>
      <c r="Z740" s="24"/>
      <c r="AA740" s="24">
        <v>720</v>
      </c>
      <c r="AB740" s="33">
        <f t="shared" si="153"/>
        <v>0.9270000000000006</v>
      </c>
      <c r="AC740" s="35">
        <f t="shared" si="146"/>
        <v>135.62518805370595</v>
      </c>
      <c r="AD740" s="28" t="str">
        <f t="shared" si="147"/>
        <v>YES</v>
      </c>
      <c r="AE740" s="24" t="str">
        <f t="shared" si="148"/>
        <v xml:space="preserve"> </v>
      </c>
    </row>
    <row r="741" spans="2:31">
      <c r="B741" s="3"/>
      <c r="C741" s="3"/>
      <c r="D741" s="3"/>
      <c r="F741" s="3"/>
      <c r="G741" s="3"/>
      <c r="H741" s="3"/>
      <c r="J741" s="24"/>
      <c r="K741" s="24"/>
      <c r="L741" s="24"/>
      <c r="M741" s="24"/>
      <c r="N741" s="24"/>
      <c r="O741" s="24">
        <v>721</v>
      </c>
      <c r="P741" s="33">
        <f t="shared" si="151"/>
        <v>0.9280000000000006</v>
      </c>
      <c r="Q741" s="35">
        <f t="shared" si="149"/>
        <v>135.53991598763668</v>
      </c>
      <c r="R741" s="28" t="str">
        <f t="shared" si="142"/>
        <v>YES</v>
      </c>
      <c r="S741" s="24" t="str">
        <f t="shared" si="150"/>
        <v xml:space="preserve"> </v>
      </c>
      <c r="T741" s="24"/>
      <c r="U741" s="24">
        <v>721</v>
      </c>
      <c r="V741" s="33">
        <f t="shared" si="152"/>
        <v>0.9280000000000006</v>
      </c>
      <c r="W741" s="35">
        <f t="shared" si="143"/>
        <v>89.915823770449549</v>
      </c>
      <c r="X741" s="28" t="str">
        <f t="shared" si="144"/>
        <v>YES</v>
      </c>
      <c r="Y741" s="24" t="str">
        <f t="shared" si="145"/>
        <v xml:space="preserve"> </v>
      </c>
      <c r="Z741" s="24"/>
      <c r="AA741" s="24">
        <v>721</v>
      </c>
      <c r="AB741" s="33">
        <f t="shared" si="153"/>
        <v>0.9280000000000006</v>
      </c>
      <c r="AC741" s="35">
        <f t="shared" si="146"/>
        <v>135.53991598763668</v>
      </c>
      <c r="AD741" s="28" t="str">
        <f t="shared" si="147"/>
        <v>YES</v>
      </c>
      <c r="AE741" s="24" t="str">
        <f t="shared" si="148"/>
        <v xml:space="preserve"> </v>
      </c>
    </row>
    <row r="742" spans="2:31">
      <c r="B742" s="3"/>
      <c r="C742" s="3"/>
      <c r="D742" s="3"/>
      <c r="F742" s="3"/>
      <c r="G742" s="3"/>
      <c r="H742" s="3"/>
      <c r="J742" s="24"/>
      <c r="K742" s="24"/>
      <c r="L742" s="24"/>
      <c r="M742" s="24"/>
      <c r="N742" s="24"/>
      <c r="O742" s="24">
        <v>722</v>
      </c>
      <c r="P742" s="33">
        <f t="shared" si="151"/>
        <v>0.9290000000000006</v>
      </c>
      <c r="Q742" s="35">
        <f t="shared" si="149"/>
        <v>135.45478001493007</v>
      </c>
      <c r="R742" s="28" t="str">
        <f t="shared" si="142"/>
        <v>YES</v>
      </c>
      <c r="S742" s="24" t="str">
        <f t="shared" si="150"/>
        <v xml:space="preserve"> </v>
      </c>
      <c r="T742" s="24"/>
      <c r="U742" s="24">
        <v>722</v>
      </c>
      <c r="V742" s="33">
        <f t="shared" si="152"/>
        <v>0.9290000000000006</v>
      </c>
      <c r="W742" s="35">
        <f t="shared" si="143"/>
        <v>89.796542762032118</v>
      </c>
      <c r="X742" s="28" t="str">
        <f t="shared" si="144"/>
        <v>YES</v>
      </c>
      <c r="Y742" s="24" t="str">
        <f t="shared" si="145"/>
        <v xml:space="preserve"> </v>
      </c>
      <c r="Z742" s="24"/>
      <c r="AA742" s="24">
        <v>722</v>
      </c>
      <c r="AB742" s="33">
        <f t="shared" si="153"/>
        <v>0.9290000000000006</v>
      </c>
      <c r="AC742" s="35">
        <f t="shared" si="146"/>
        <v>135.45478001493007</v>
      </c>
      <c r="AD742" s="28" t="str">
        <f t="shared" si="147"/>
        <v>YES</v>
      </c>
      <c r="AE742" s="24" t="str">
        <f t="shared" si="148"/>
        <v xml:space="preserve"> </v>
      </c>
    </row>
    <row r="743" spans="2:31">
      <c r="B743" s="3"/>
      <c r="C743" s="3"/>
      <c r="D743" s="3"/>
      <c r="F743" s="3"/>
      <c r="G743" s="3"/>
      <c r="H743" s="3"/>
      <c r="J743" s="24"/>
      <c r="K743" s="24"/>
      <c r="L743" s="24"/>
      <c r="M743" s="24"/>
      <c r="N743" s="24"/>
      <c r="O743" s="24">
        <v>723</v>
      </c>
      <c r="P743" s="33">
        <f t="shared" si="151"/>
        <v>0.9300000000000006</v>
      </c>
      <c r="Q743" s="35">
        <f t="shared" si="149"/>
        <v>135.3697793480585</v>
      </c>
      <c r="R743" s="28" t="str">
        <f t="shared" si="142"/>
        <v>YES</v>
      </c>
      <c r="S743" s="24" t="str">
        <f t="shared" si="150"/>
        <v xml:space="preserve"> </v>
      </c>
      <c r="T743" s="24"/>
      <c r="U743" s="24">
        <v>723</v>
      </c>
      <c r="V743" s="33">
        <f t="shared" si="152"/>
        <v>0.9300000000000006</v>
      </c>
      <c r="W743" s="35">
        <f t="shared" si="143"/>
        <v>89.677442717683192</v>
      </c>
      <c r="X743" s="28" t="str">
        <f t="shared" si="144"/>
        <v>YES</v>
      </c>
      <c r="Y743" s="24" t="str">
        <f t="shared" si="145"/>
        <v xml:space="preserve"> </v>
      </c>
      <c r="Z743" s="24"/>
      <c r="AA743" s="24">
        <v>723</v>
      </c>
      <c r="AB743" s="33">
        <f t="shared" si="153"/>
        <v>0.9300000000000006</v>
      </c>
      <c r="AC743" s="35">
        <f t="shared" si="146"/>
        <v>135.3697793480585</v>
      </c>
      <c r="AD743" s="28" t="str">
        <f t="shared" si="147"/>
        <v>YES</v>
      </c>
      <c r="AE743" s="24" t="str">
        <f t="shared" si="148"/>
        <v xml:space="preserve"> </v>
      </c>
    </row>
    <row r="744" spans="2:31">
      <c r="B744" s="3"/>
      <c r="C744" s="3"/>
      <c r="D744" s="3"/>
      <c r="F744" s="3"/>
      <c r="G744" s="3"/>
      <c r="H744" s="3"/>
      <c r="J744" s="24"/>
      <c r="K744" s="24"/>
      <c r="L744" s="24"/>
      <c r="M744" s="24"/>
      <c r="N744" s="24"/>
      <c r="O744" s="24">
        <v>724</v>
      </c>
      <c r="P744" s="33">
        <f t="shared" si="151"/>
        <v>0.9310000000000006</v>
      </c>
      <c r="Q744" s="35">
        <f t="shared" si="149"/>
        <v>135.28491320257797</v>
      </c>
      <c r="R744" s="28" t="str">
        <f t="shared" si="142"/>
        <v>YES</v>
      </c>
      <c r="S744" s="24" t="str">
        <f t="shared" si="150"/>
        <v xml:space="preserve"> </v>
      </c>
      <c r="T744" s="24"/>
      <c r="U744" s="24">
        <v>724</v>
      </c>
      <c r="V744" s="33">
        <f t="shared" si="152"/>
        <v>0.9310000000000006</v>
      </c>
      <c r="W744" s="35">
        <f t="shared" si="143"/>
        <v>89.558522887058089</v>
      </c>
      <c r="X744" s="28" t="str">
        <f t="shared" si="144"/>
        <v>YES</v>
      </c>
      <c r="Y744" s="24" t="str">
        <f t="shared" si="145"/>
        <v xml:space="preserve"> </v>
      </c>
      <c r="Z744" s="24"/>
      <c r="AA744" s="24">
        <v>724</v>
      </c>
      <c r="AB744" s="33">
        <f t="shared" si="153"/>
        <v>0.9310000000000006</v>
      </c>
      <c r="AC744" s="35">
        <f t="shared" si="146"/>
        <v>135.28491320257797</v>
      </c>
      <c r="AD744" s="28" t="str">
        <f t="shared" si="147"/>
        <v>YES</v>
      </c>
      <c r="AE744" s="24" t="str">
        <f t="shared" si="148"/>
        <v xml:space="preserve"> </v>
      </c>
    </row>
    <row r="745" spans="2:31">
      <c r="B745" s="3"/>
      <c r="C745" s="3"/>
      <c r="D745" s="3"/>
      <c r="F745" s="3"/>
      <c r="G745" s="3"/>
      <c r="H745" s="3"/>
      <c r="J745" s="24"/>
      <c r="K745" s="24"/>
      <c r="L745" s="24"/>
      <c r="M745" s="24"/>
      <c r="N745" s="24"/>
      <c r="O745" s="24">
        <v>725</v>
      </c>
      <c r="P745" s="33">
        <f t="shared" si="151"/>
        <v>0.93200000000000061</v>
      </c>
      <c r="Q745" s="35">
        <f t="shared" si="149"/>
        <v>135.20018079711161</v>
      </c>
      <c r="R745" s="28" t="str">
        <f t="shared" si="142"/>
        <v>YES</v>
      </c>
      <c r="S745" s="24" t="str">
        <f t="shared" si="150"/>
        <v xml:space="preserve"> </v>
      </c>
      <c r="T745" s="24"/>
      <c r="U745" s="24">
        <v>725</v>
      </c>
      <c r="V745" s="33">
        <f t="shared" si="152"/>
        <v>0.93200000000000061</v>
      </c>
      <c r="W745" s="35">
        <f t="shared" si="143"/>
        <v>89.439782522833696</v>
      </c>
      <c r="X745" s="28" t="str">
        <f t="shared" si="144"/>
        <v>YES</v>
      </c>
      <c r="Y745" s="24" t="str">
        <f t="shared" si="145"/>
        <v xml:space="preserve"> </v>
      </c>
      <c r="Z745" s="24"/>
      <c r="AA745" s="24">
        <v>725</v>
      </c>
      <c r="AB745" s="33">
        <f t="shared" si="153"/>
        <v>0.93200000000000061</v>
      </c>
      <c r="AC745" s="35">
        <f t="shared" si="146"/>
        <v>135.20018079711161</v>
      </c>
      <c r="AD745" s="28" t="str">
        <f t="shared" si="147"/>
        <v>YES</v>
      </c>
      <c r="AE745" s="24" t="str">
        <f t="shared" si="148"/>
        <v xml:space="preserve"> </v>
      </c>
    </row>
    <row r="746" spans="2:31">
      <c r="B746" s="3"/>
      <c r="C746" s="3"/>
      <c r="D746" s="3"/>
      <c r="F746" s="3"/>
      <c r="G746" s="3"/>
      <c r="H746" s="3"/>
      <c r="J746" s="24"/>
      <c r="K746" s="24"/>
      <c r="L746" s="24"/>
      <c r="M746" s="24"/>
      <c r="N746" s="24"/>
      <c r="O746" s="24">
        <v>726</v>
      </c>
      <c r="P746" s="33">
        <f t="shared" si="151"/>
        <v>0.93300000000000061</v>
      </c>
      <c r="Q746" s="35">
        <f t="shared" si="149"/>
        <v>135.11558135333343</v>
      </c>
      <c r="R746" s="28" t="str">
        <f t="shared" si="142"/>
        <v>YES</v>
      </c>
      <c r="S746" s="24" t="str">
        <f t="shared" si="150"/>
        <v xml:space="preserve"> </v>
      </c>
      <c r="T746" s="24"/>
      <c r="U746" s="24">
        <v>726</v>
      </c>
      <c r="V746" s="33">
        <f t="shared" si="152"/>
        <v>0.93300000000000061</v>
      </c>
      <c r="W746" s="35">
        <f t="shared" si="143"/>
        <v>89.321220880691939</v>
      </c>
      <c r="X746" s="28" t="str">
        <f t="shared" si="144"/>
        <v>YES</v>
      </c>
      <c r="Y746" s="24" t="str">
        <f t="shared" si="145"/>
        <v xml:space="preserve"> </v>
      </c>
      <c r="Z746" s="24"/>
      <c r="AA746" s="24">
        <v>726</v>
      </c>
      <c r="AB746" s="33">
        <f t="shared" si="153"/>
        <v>0.93300000000000061</v>
      </c>
      <c r="AC746" s="35">
        <f t="shared" si="146"/>
        <v>135.11558135333343</v>
      </c>
      <c r="AD746" s="28" t="str">
        <f t="shared" si="147"/>
        <v>YES</v>
      </c>
      <c r="AE746" s="24" t="str">
        <f t="shared" si="148"/>
        <v xml:space="preserve"> </v>
      </c>
    </row>
    <row r="747" spans="2:31">
      <c r="B747" s="3"/>
      <c r="C747" s="3"/>
      <c r="D747" s="3"/>
      <c r="F747" s="3"/>
      <c r="G747" s="3"/>
      <c r="H747" s="3"/>
      <c r="J747" s="24"/>
      <c r="K747" s="24"/>
      <c r="L747" s="24"/>
      <c r="M747" s="24"/>
      <c r="N747" s="24"/>
      <c r="O747" s="24">
        <v>727</v>
      </c>
      <c r="P747" s="33">
        <f t="shared" si="151"/>
        <v>0.93400000000000061</v>
      </c>
      <c r="Q747" s="35">
        <f t="shared" si="149"/>
        <v>135.03111409595203</v>
      </c>
      <c r="R747" s="28" t="str">
        <f t="shared" si="142"/>
        <v>YES</v>
      </c>
      <c r="S747" s="24" t="str">
        <f t="shared" si="150"/>
        <v xml:space="preserve"> </v>
      </c>
      <c r="T747" s="24"/>
      <c r="U747" s="24">
        <v>727</v>
      </c>
      <c r="V747" s="33">
        <f t="shared" si="152"/>
        <v>0.93400000000000061</v>
      </c>
      <c r="W747" s="35">
        <f t="shared" si="143"/>
        <v>89.202837219303646</v>
      </c>
      <c r="X747" s="28" t="str">
        <f t="shared" si="144"/>
        <v>YES</v>
      </c>
      <c r="Y747" s="24" t="str">
        <f t="shared" si="145"/>
        <v xml:space="preserve"> </v>
      </c>
      <c r="Z747" s="24"/>
      <c r="AA747" s="24">
        <v>727</v>
      </c>
      <c r="AB747" s="33">
        <f t="shared" si="153"/>
        <v>0.93400000000000061</v>
      </c>
      <c r="AC747" s="35">
        <f t="shared" si="146"/>
        <v>135.03111409595203</v>
      </c>
      <c r="AD747" s="28" t="str">
        <f t="shared" si="147"/>
        <v>YES</v>
      </c>
      <c r="AE747" s="24" t="str">
        <f t="shared" si="148"/>
        <v xml:space="preserve"> </v>
      </c>
    </row>
    <row r="748" spans="2:31">
      <c r="B748" s="3"/>
      <c r="C748" s="3"/>
      <c r="D748" s="3"/>
      <c r="F748" s="3"/>
      <c r="G748" s="3"/>
      <c r="H748" s="3"/>
      <c r="J748" s="24"/>
      <c r="K748" s="24"/>
      <c r="L748" s="24"/>
      <c r="M748" s="24"/>
      <c r="N748" s="24"/>
      <c r="O748" s="24">
        <v>728</v>
      </c>
      <c r="P748" s="33">
        <f t="shared" si="151"/>
        <v>0.93500000000000061</v>
      </c>
      <c r="Q748" s="35">
        <f t="shared" si="149"/>
        <v>134.94677825269466</v>
      </c>
      <c r="R748" s="28" t="str">
        <f t="shared" si="142"/>
        <v>YES</v>
      </c>
      <c r="S748" s="24" t="str">
        <f t="shared" si="150"/>
        <v xml:space="preserve"> </v>
      </c>
      <c r="T748" s="24"/>
      <c r="U748" s="24">
        <v>728</v>
      </c>
      <c r="V748" s="33">
        <f t="shared" si="152"/>
        <v>0.93500000000000061</v>
      </c>
      <c r="W748" s="35">
        <f t="shared" si="143"/>
        <v>89.084630800312397</v>
      </c>
      <c r="X748" s="28" t="str">
        <f t="shared" si="144"/>
        <v>YES</v>
      </c>
      <c r="Y748" s="24" t="str">
        <f t="shared" si="145"/>
        <v xml:space="preserve"> </v>
      </c>
      <c r="Z748" s="24"/>
      <c r="AA748" s="24">
        <v>728</v>
      </c>
      <c r="AB748" s="33">
        <f t="shared" si="153"/>
        <v>0.93500000000000061</v>
      </c>
      <c r="AC748" s="35">
        <f t="shared" si="146"/>
        <v>134.94677825269466</v>
      </c>
      <c r="AD748" s="28" t="str">
        <f t="shared" si="147"/>
        <v>YES</v>
      </c>
      <c r="AE748" s="24" t="str">
        <f t="shared" si="148"/>
        <v xml:space="preserve"> </v>
      </c>
    </row>
    <row r="749" spans="2:31">
      <c r="B749" s="3"/>
      <c r="C749" s="3"/>
      <c r="D749" s="3"/>
      <c r="F749" s="3"/>
      <c r="G749" s="3"/>
      <c r="H749" s="3"/>
      <c r="J749" s="24"/>
      <c r="K749" s="24"/>
      <c r="L749" s="24"/>
      <c r="M749" s="24"/>
      <c r="N749" s="24"/>
      <c r="O749" s="24">
        <v>729</v>
      </c>
      <c r="P749" s="33">
        <f t="shared" si="151"/>
        <v>0.93600000000000061</v>
      </c>
      <c r="Q749" s="35">
        <f t="shared" si="149"/>
        <v>134.86257305429098</v>
      </c>
      <c r="R749" s="28" t="str">
        <f t="shared" si="142"/>
        <v>YES</v>
      </c>
      <c r="S749" s="24" t="str">
        <f t="shared" si="150"/>
        <v xml:space="preserve"> </v>
      </c>
      <c r="T749" s="24"/>
      <c r="U749" s="24">
        <v>729</v>
      </c>
      <c r="V749" s="33">
        <f t="shared" si="152"/>
        <v>0.93600000000000061</v>
      </c>
      <c r="W749" s="35">
        <f t="shared" si="143"/>
        <v>88.966600888318482</v>
      </c>
      <c r="X749" s="28" t="str">
        <f t="shared" si="144"/>
        <v>YES</v>
      </c>
      <c r="Y749" s="24" t="str">
        <f t="shared" si="145"/>
        <v xml:space="preserve"> </v>
      </c>
      <c r="Z749" s="24"/>
      <c r="AA749" s="24">
        <v>729</v>
      </c>
      <c r="AB749" s="33">
        <f t="shared" si="153"/>
        <v>0.93600000000000061</v>
      </c>
      <c r="AC749" s="35">
        <f t="shared" si="146"/>
        <v>134.86257305429098</v>
      </c>
      <c r="AD749" s="28" t="str">
        <f t="shared" si="147"/>
        <v>YES</v>
      </c>
      <c r="AE749" s="24" t="str">
        <f t="shared" si="148"/>
        <v xml:space="preserve"> </v>
      </c>
    </row>
    <row r="750" spans="2:31">
      <c r="B750" s="3"/>
      <c r="C750" s="3"/>
      <c r="D750" s="3"/>
      <c r="F750" s="3"/>
      <c r="G750" s="3"/>
      <c r="H750" s="3"/>
      <c r="J750" s="24"/>
      <c r="K750" s="24"/>
      <c r="L750" s="24"/>
      <c r="M750" s="24"/>
      <c r="N750" s="24"/>
      <c r="O750" s="24">
        <v>730</v>
      </c>
      <c r="P750" s="33">
        <f t="shared" si="151"/>
        <v>0.93700000000000061</v>
      </c>
      <c r="Q750" s="35">
        <f t="shared" si="149"/>
        <v>134.77849773445735</v>
      </c>
      <c r="R750" s="28" t="str">
        <f t="shared" si="142"/>
        <v>YES</v>
      </c>
      <c r="S750" s="24" t="str">
        <f t="shared" si="150"/>
        <v xml:space="preserve"> </v>
      </c>
      <c r="T750" s="24"/>
      <c r="U750" s="24">
        <v>730</v>
      </c>
      <c r="V750" s="33">
        <f t="shared" si="152"/>
        <v>0.93700000000000061</v>
      </c>
      <c r="W750" s="35">
        <f t="shared" si="143"/>
        <v>88.848746750862986</v>
      </c>
      <c r="X750" s="28" t="str">
        <f t="shared" si="144"/>
        <v>YES</v>
      </c>
      <c r="Y750" s="24" t="str">
        <f t="shared" si="145"/>
        <v xml:space="preserve"> </v>
      </c>
      <c r="Z750" s="24"/>
      <c r="AA750" s="24">
        <v>730</v>
      </c>
      <c r="AB750" s="33">
        <f t="shared" si="153"/>
        <v>0.93700000000000061</v>
      </c>
      <c r="AC750" s="35">
        <f t="shared" si="146"/>
        <v>134.77849773445735</v>
      </c>
      <c r="AD750" s="28" t="str">
        <f t="shared" si="147"/>
        <v>YES</v>
      </c>
      <c r="AE750" s="24" t="str">
        <f t="shared" si="148"/>
        <v xml:space="preserve"> </v>
      </c>
    </row>
    <row r="751" spans="2:31">
      <c r="B751" s="3"/>
      <c r="C751" s="3"/>
      <c r="D751" s="3"/>
      <c r="F751" s="3"/>
      <c r="G751" s="3"/>
      <c r="H751" s="3"/>
      <c r="J751" s="24"/>
      <c r="K751" s="24"/>
      <c r="L751" s="24"/>
      <c r="M751" s="24"/>
      <c r="N751" s="24"/>
      <c r="O751" s="24">
        <v>731</v>
      </c>
      <c r="P751" s="33">
        <f t="shared" si="151"/>
        <v>0.93800000000000061</v>
      </c>
      <c r="Q751" s="35">
        <f t="shared" si="149"/>
        <v>134.69455152988104</v>
      </c>
      <c r="R751" s="28" t="str">
        <f t="shared" si="142"/>
        <v>YES</v>
      </c>
      <c r="S751" s="24" t="str">
        <f t="shared" si="150"/>
        <v xml:space="preserve"> </v>
      </c>
      <c r="T751" s="24"/>
      <c r="U751" s="24">
        <v>731</v>
      </c>
      <c r="V751" s="33">
        <f t="shared" si="152"/>
        <v>0.93800000000000061</v>
      </c>
      <c r="W751" s="35">
        <f t="shared" si="143"/>
        <v>88.731067658411916</v>
      </c>
      <c r="X751" s="28" t="str">
        <f t="shared" si="144"/>
        <v>YES</v>
      </c>
      <c r="Y751" s="24" t="str">
        <f t="shared" si="145"/>
        <v xml:space="preserve"> </v>
      </c>
      <c r="Z751" s="24"/>
      <c r="AA751" s="24">
        <v>731</v>
      </c>
      <c r="AB751" s="33">
        <f t="shared" si="153"/>
        <v>0.93800000000000061</v>
      </c>
      <c r="AC751" s="35">
        <f t="shared" si="146"/>
        <v>134.69455152988104</v>
      </c>
      <c r="AD751" s="28" t="str">
        <f t="shared" si="147"/>
        <v>YES</v>
      </c>
      <c r="AE751" s="24" t="str">
        <f t="shared" si="148"/>
        <v xml:space="preserve"> </v>
      </c>
    </row>
    <row r="752" spans="2:31">
      <c r="B752" s="3"/>
      <c r="C752" s="3"/>
      <c r="D752" s="3"/>
      <c r="F752" s="3"/>
      <c r="G752" s="3"/>
      <c r="H752" s="3"/>
      <c r="J752" s="24"/>
      <c r="K752" s="24"/>
      <c r="L752" s="24"/>
      <c r="M752" s="24"/>
      <c r="N752" s="24"/>
      <c r="O752" s="24">
        <v>732</v>
      </c>
      <c r="P752" s="33">
        <f t="shared" si="151"/>
        <v>0.93900000000000061</v>
      </c>
      <c r="Q752" s="35">
        <f t="shared" si="149"/>
        <v>134.61073368020431</v>
      </c>
      <c r="R752" s="28" t="str">
        <f t="shared" si="142"/>
        <v>YES</v>
      </c>
      <c r="S752" s="24" t="str">
        <f t="shared" si="150"/>
        <v xml:space="preserve"> </v>
      </c>
      <c r="T752" s="24"/>
      <c r="U752" s="24">
        <v>732</v>
      </c>
      <c r="V752" s="33">
        <f t="shared" si="152"/>
        <v>0.93900000000000061</v>
      </c>
      <c r="W752" s="35">
        <f t="shared" si="143"/>
        <v>88.61356288434051</v>
      </c>
      <c r="X752" s="28" t="str">
        <f t="shared" si="144"/>
        <v>YES</v>
      </c>
      <c r="Y752" s="24" t="str">
        <f t="shared" si="145"/>
        <v xml:space="preserve"> </v>
      </c>
      <c r="Z752" s="24"/>
      <c r="AA752" s="24">
        <v>732</v>
      </c>
      <c r="AB752" s="33">
        <f t="shared" si="153"/>
        <v>0.93900000000000061</v>
      </c>
      <c r="AC752" s="35">
        <f t="shared" si="146"/>
        <v>134.61073368020431</v>
      </c>
      <c r="AD752" s="28" t="str">
        <f t="shared" si="147"/>
        <v>YES</v>
      </c>
      <c r="AE752" s="24" t="str">
        <f t="shared" si="148"/>
        <v xml:space="preserve"> </v>
      </c>
    </row>
    <row r="753" spans="2:31">
      <c r="B753" s="3"/>
      <c r="C753" s="3"/>
      <c r="D753" s="3"/>
      <c r="F753" s="3"/>
      <c r="G753" s="3"/>
      <c r="H753" s="3"/>
      <c r="J753" s="24"/>
      <c r="K753" s="24"/>
      <c r="L753" s="24"/>
      <c r="M753" s="24"/>
      <c r="N753" s="24"/>
      <c r="O753" s="24">
        <v>733</v>
      </c>
      <c r="P753" s="33">
        <f t="shared" si="151"/>
        <v>0.94000000000000061</v>
      </c>
      <c r="Q753" s="35">
        <f t="shared" si="149"/>
        <v>134.52704342800911</v>
      </c>
      <c r="R753" s="28" t="str">
        <f t="shared" si="142"/>
        <v>YES</v>
      </c>
      <c r="S753" s="24" t="str">
        <f t="shared" si="150"/>
        <v xml:space="preserve"> </v>
      </c>
      <c r="T753" s="24"/>
      <c r="U753" s="24">
        <v>733</v>
      </c>
      <c r="V753" s="33">
        <f t="shared" si="152"/>
        <v>0.94000000000000061</v>
      </c>
      <c r="W753" s="35">
        <f t="shared" si="143"/>
        <v>88.496231704917591</v>
      </c>
      <c r="X753" s="28" t="str">
        <f t="shared" si="144"/>
        <v>YES</v>
      </c>
      <c r="Y753" s="24" t="str">
        <f t="shared" si="145"/>
        <v xml:space="preserve"> </v>
      </c>
      <c r="Z753" s="24"/>
      <c r="AA753" s="24">
        <v>733</v>
      </c>
      <c r="AB753" s="33">
        <f t="shared" si="153"/>
        <v>0.94000000000000061</v>
      </c>
      <c r="AC753" s="35">
        <f t="shared" si="146"/>
        <v>134.52704342800911</v>
      </c>
      <c r="AD753" s="28" t="str">
        <f t="shared" si="147"/>
        <v>YES</v>
      </c>
      <c r="AE753" s="24" t="str">
        <f t="shared" si="148"/>
        <v xml:space="preserve"> </v>
      </c>
    </row>
    <row r="754" spans="2:31">
      <c r="B754" s="3"/>
      <c r="C754" s="3"/>
      <c r="D754" s="3"/>
      <c r="F754" s="3"/>
      <c r="G754" s="3"/>
      <c r="H754" s="3"/>
      <c r="J754" s="24"/>
      <c r="K754" s="24"/>
      <c r="L754" s="24"/>
      <c r="M754" s="24"/>
      <c r="N754" s="24"/>
      <c r="O754" s="24">
        <v>734</v>
      </c>
      <c r="P754" s="33">
        <f t="shared" si="151"/>
        <v>0.94100000000000061</v>
      </c>
      <c r="Q754" s="35">
        <f t="shared" si="149"/>
        <v>134.44348001880138</v>
      </c>
      <c r="R754" s="28" t="str">
        <f t="shared" si="142"/>
        <v>YES</v>
      </c>
      <c r="S754" s="24" t="str">
        <f t="shared" si="150"/>
        <v xml:space="preserve"> </v>
      </c>
      <c r="T754" s="24"/>
      <c r="U754" s="24">
        <v>734</v>
      </c>
      <c r="V754" s="33">
        <f t="shared" si="152"/>
        <v>0.94100000000000061</v>
      </c>
      <c r="W754" s="35">
        <f t="shared" si="143"/>
        <v>88.379073399289993</v>
      </c>
      <c r="X754" s="28" t="str">
        <f t="shared" si="144"/>
        <v>YES</v>
      </c>
      <c r="Y754" s="24" t="str">
        <f t="shared" si="145"/>
        <v xml:space="preserve"> </v>
      </c>
      <c r="Z754" s="24"/>
      <c r="AA754" s="24">
        <v>734</v>
      </c>
      <c r="AB754" s="33">
        <f t="shared" si="153"/>
        <v>0.94100000000000061</v>
      </c>
      <c r="AC754" s="35">
        <f t="shared" si="146"/>
        <v>134.44348001880138</v>
      </c>
      <c r="AD754" s="28" t="str">
        <f t="shared" si="147"/>
        <v>YES</v>
      </c>
      <c r="AE754" s="24" t="str">
        <f t="shared" si="148"/>
        <v xml:space="preserve"> </v>
      </c>
    </row>
    <row r="755" spans="2:31">
      <c r="B755" s="3"/>
      <c r="C755" s="3"/>
      <c r="D755" s="3"/>
      <c r="F755" s="3"/>
      <c r="G755" s="3"/>
      <c r="H755" s="3"/>
      <c r="J755" s="24"/>
      <c r="K755" s="24"/>
      <c r="L755" s="24"/>
      <c r="M755" s="24"/>
      <c r="N755" s="24"/>
      <c r="O755" s="24">
        <v>735</v>
      </c>
      <c r="P755" s="33">
        <f t="shared" si="151"/>
        <v>0.94200000000000061</v>
      </c>
      <c r="Q755" s="35">
        <f t="shared" si="149"/>
        <v>134.36004270099573</v>
      </c>
      <c r="R755" s="28" t="str">
        <f t="shared" si="142"/>
        <v>YES</v>
      </c>
      <c r="S755" s="24" t="str">
        <f t="shared" si="150"/>
        <v xml:space="preserve"> </v>
      </c>
      <c r="T755" s="24"/>
      <c r="U755" s="24">
        <v>735</v>
      </c>
      <c r="V755" s="33">
        <f t="shared" si="152"/>
        <v>0.94200000000000061</v>
      </c>
      <c r="W755" s="35">
        <f t="shared" si="143"/>
        <v>88.262087249467285</v>
      </c>
      <c r="X755" s="28" t="str">
        <f t="shared" si="144"/>
        <v>YES</v>
      </c>
      <c r="Y755" s="24" t="str">
        <f t="shared" si="145"/>
        <v xml:space="preserve"> </v>
      </c>
      <c r="Z755" s="24"/>
      <c r="AA755" s="24">
        <v>735</v>
      </c>
      <c r="AB755" s="33">
        <f t="shared" si="153"/>
        <v>0.94200000000000061</v>
      </c>
      <c r="AC755" s="35">
        <f t="shared" si="146"/>
        <v>134.36004270099573</v>
      </c>
      <c r="AD755" s="28" t="str">
        <f t="shared" si="147"/>
        <v>YES</v>
      </c>
      <c r="AE755" s="24" t="str">
        <f t="shared" si="148"/>
        <v xml:space="preserve"> </v>
      </c>
    </row>
    <row r="756" spans="2:31">
      <c r="B756" s="3"/>
      <c r="C756" s="3"/>
      <c r="D756" s="3"/>
      <c r="F756" s="3"/>
      <c r="G756" s="3"/>
      <c r="H756" s="3"/>
      <c r="J756" s="24"/>
      <c r="K756" s="24"/>
      <c r="L756" s="24"/>
      <c r="M756" s="24"/>
      <c r="N756" s="24"/>
      <c r="O756" s="24">
        <v>736</v>
      </c>
      <c r="P756" s="33">
        <f t="shared" si="151"/>
        <v>0.94300000000000062</v>
      </c>
      <c r="Q756" s="35">
        <f t="shared" si="149"/>
        <v>134.27673072590008</v>
      </c>
      <c r="R756" s="28" t="str">
        <f t="shared" si="142"/>
        <v>YES</v>
      </c>
      <c r="S756" s="24" t="str">
        <f t="shared" si="150"/>
        <v xml:space="preserve"> </v>
      </c>
      <c r="T756" s="24"/>
      <c r="U756" s="24">
        <v>736</v>
      </c>
      <c r="V756" s="33">
        <f t="shared" si="152"/>
        <v>0.94300000000000062</v>
      </c>
      <c r="W756" s="35">
        <f t="shared" si="143"/>
        <v>88.145272540306195</v>
      </c>
      <c r="X756" s="28" t="str">
        <f t="shared" si="144"/>
        <v>YES</v>
      </c>
      <c r="Y756" s="24" t="str">
        <f t="shared" si="145"/>
        <v xml:space="preserve"> </v>
      </c>
      <c r="Z756" s="24"/>
      <c r="AA756" s="24">
        <v>736</v>
      </c>
      <c r="AB756" s="33">
        <f t="shared" si="153"/>
        <v>0.94300000000000062</v>
      </c>
      <c r="AC756" s="35">
        <f t="shared" si="146"/>
        <v>134.27673072590008</v>
      </c>
      <c r="AD756" s="28" t="str">
        <f t="shared" si="147"/>
        <v>YES</v>
      </c>
      <c r="AE756" s="24" t="str">
        <f t="shared" si="148"/>
        <v xml:space="preserve"> </v>
      </c>
    </row>
    <row r="757" spans="2:31">
      <c r="B757" s="3"/>
      <c r="C757" s="3"/>
      <c r="D757" s="3"/>
      <c r="F757" s="3"/>
      <c r="G757" s="3"/>
      <c r="H757" s="3"/>
      <c r="J757" s="24"/>
      <c r="K757" s="24"/>
      <c r="L757" s="24"/>
      <c r="M757" s="24"/>
      <c r="N757" s="24"/>
      <c r="O757" s="24">
        <v>737</v>
      </c>
      <c r="P757" s="33">
        <f t="shared" si="151"/>
        <v>0.94400000000000062</v>
      </c>
      <c r="Q757" s="35">
        <f t="shared" si="149"/>
        <v>134.19354334770057</v>
      </c>
      <c r="R757" s="28" t="str">
        <f t="shared" si="142"/>
        <v>YES</v>
      </c>
      <c r="S757" s="24" t="str">
        <f t="shared" si="150"/>
        <v xml:space="preserve"> </v>
      </c>
      <c r="T757" s="24"/>
      <c r="U757" s="24">
        <v>737</v>
      </c>
      <c r="V757" s="33">
        <f t="shared" si="152"/>
        <v>0.94400000000000062</v>
      </c>
      <c r="W757" s="35">
        <f t="shared" si="143"/>
        <v>88.028628559495573</v>
      </c>
      <c r="X757" s="28" t="str">
        <f t="shared" si="144"/>
        <v>YES</v>
      </c>
      <c r="Y757" s="24" t="str">
        <f t="shared" si="145"/>
        <v xml:space="preserve"> </v>
      </c>
      <c r="Z757" s="24"/>
      <c r="AA757" s="24">
        <v>737</v>
      </c>
      <c r="AB757" s="33">
        <f t="shared" si="153"/>
        <v>0.94400000000000062</v>
      </c>
      <c r="AC757" s="35">
        <f t="shared" si="146"/>
        <v>134.19354334770057</v>
      </c>
      <c r="AD757" s="28" t="str">
        <f t="shared" si="147"/>
        <v>YES</v>
      </c>
      <c r="AE757" s="24" t="str">
        <f t="shared" si="148"/>
        <v xml:space="preserve"> </v>
      </c>
    </row>
    <row r="758" spans="2:31">
      <c r="B758" s="3"/>
      <c r="C758" s="3"/>
      <c r="D758" s="3"/>
      <c r="F758" s="3"/>
      <c r="G758" s="3"/>
      <c r="H758" s="3"/>
      <c r="J758" s="24"/>
      <c r="K758" s="24"/>
      <c r="L758" s="24"/>
      <c r="M758" s="24"/>
      <c r="N758" s="24"/>
      <c r="O758" s="24">
        <v>738</v>
      </c>
      <c r="P758" s="33">
        <f t="shared" si="151"/>
        <v>0.94500000000000062</v>
      </c>
      <c r="Q758" s="35">
        <f t="shared" si="149"/>
        <v>134.11047982344627</v>
      </c>
      <c r="R758" s="28" t="str">
        <f t="shared" si="142"/>
        <v>YES</v>
      </c>
      <c r="S758" s="24" t="str">
        <f t="shared" si="150"/>
        <v xml:space="preserve"> </v>
      </c>
      <c r="T758" s="24"/>
      <c r="U758" s="24">
        <v>738</v>
      </c>
      <c r="V758" s="33">
        <f t="shared" si="152"/>
        <v>0.94500000000000062</v>
      </c>
      <c r="W758" s="35">
        <f t="shared" si="143"/>
        <v>87.912154597541104</v>
      </c>
      <c r="X758" s="28" t="str">
        <f t="shared" si="144"/>
        <v>YES</v>
      </c>
      <c r="Y758" s="24" t="str">
        <f t="shared" si="145"/>
        <v xml:space="preserve"> </v>
      </c>
      <c r="Z758" s="24"/>
      <c r="AA758" s="24">
        <v>738</v>
      </c>
      <c r="AB758" s="33">
        <f t="shared" si="153"/>
        <v>0.94500000000000062</v>
      </c>
      <c r="AC758" s="35">
        <f t="shared" si="146"/>
        <v>134.11047982344627</v>
      </c>
      <c r="AD758" s="28" t="str">
        <f t="shared" si="147"/>
        <v>YES</v>
      </c>
      <c r="AE758" s="24" t="str">
        <f t="shared" si="148"/>
        <v xml:space="preserve"> </v>
      </c>
    </row>
    <row r="759" spans="2:31">
      <c r="B759" s="3"/>
      <c r="C759" s="3"/>
      <c r="D759" s="3"/>
      <c r="F759" s="3"/>
      <c r="G759" s="3"/>
      <c r="H759" s="3"/>
      <c r="J759" s="24"/>
      <c r="K759" s="24"/>
      <c r="L759" s="24"/>
      <c r="M759" s="24"/>
      <c r="N759" s="24"/>
      <c r="O759" s="24">
        <v>739</v>
      </c>
      <c r="P759" s="33">
        <f t="shared" si="151"/>
        <v>0.94600000000000062</v>
      </c>
      <c r="Q759" s="35">
        <f t="shared" si="149"/>
        <v>134.02753941303436</v>
      </c>
      <c r="R759" s="28" t="str">
        <f t="shared" si="142"/>
        <v>YES</v>
      </c>
      <c r="S759" s="24" t="str">
        <f t="shared" si="150"/>
        <v xml:space="preserve"> </v>
      </c>
      <c r="T759" s="24"/>
      <c r="U759" s="24">
        <v>739</v>
      </c>
      <c r="V759" s="33">
        <f t="shared" si="152"/>
        <v>0.94600000000000062</v>
      </c>
      <c r="W759" s="35">
        <f t="shared" si="143"/>
        <v>87.795849947750398</v>
      </c>
      <c r="X759" s="28" t="str">
        <f t="shared" si="144"/>
        <v>YES</v>
      </c>
      <c r="Y759" s="24" t="str">
        <f t="shared" si="145"/>
        <v xml:space="preserve"> </v>
      </c>
      <c r="Z759" s="24"/>
      <c r="AA759" s="24">
        <v>739</v>
      </c>
      <c r="AB759" s="33">
        <f t="shared" si="153"/>
        <v>0.94600000000000062</v>
      </c>
      <c r="AC759" s="35">
        <f t="shared" si="146"/>
        <v>134.02753941303436</v>
      </c>
      <c r="AD759" s="28" t="str">
        <f t="shared" si="147"/>
        <v>YES</v>
      </c>
      <c r="AE759" s="24" t="str">
        <f t="shared" si="148"/>
        <v xml:space="preserve"> </v>
      </c>
    </row>
    <row r="760" spans="2:31">
      <c r="B760" s="3"/>
      <c r="C760" s="3"/>
      <c r="D760" s="3"/>
      <c r="F760" s="3"/>
      <c r="G760" s="3"/>
      <c r="H760" s="3"/>
      <c r="J760" s="24"/>
      <c r="K760" s="24"/>
      <c r="L760" s="24"/>
      <c r="M760" s="24"/>
      <c r="N760" s="24"/>
      <c r="O760" s="24">
        <v>740</v>
      </c>
      <c r="P760" s="33">
        <f t="shared" si="151"/>
        <v>0.94700000000000062</v>
      </c>
      <c r="Q760" s="35">
        <f t="shared" si="149"/>
        <v>133.94472137919504</v>
      </c>
      <c r="R760" s="28" t="str">
        <f t="shared" si="142"/>
        <v>YES</v>
      </c>
      <c r="S760" s="24" t="str">
        <f t="shared" si="150"/>
        <v xml:space="preserve"> </v>
      </c>
      <c r="T760" s="24"/>
      <c r="U760" s="24">
        <v>740</v>
      </c>
      <c r="V760" s="33">
        <f t="shared" si="152"/>
        <v>0.94700000000000062</v>
      </c>
      <c r="W760" s="35">
        <f t="shared" si="143"/>
        <v>87.679713906217899</v>
      </c>
      <c r="X760" s="28" t="str">
        <f t="shared" si="144"/>
        <v>YES</v>
      </c>
      <c r="Y760" s="24" t="str">
        <f t="shared" si="145"/>
        <v xml:space="preserve"> </v>
      </c>
      <c r="Z760" s="24"/>
      <c r="AA760" s="24">
        <v>740</v>
      </c>
      <c r="AB760" s="33">
        <f t="shared" si="153"/>
        <v>0.94700000000000062</v>
      </c>
      <c r="AC760" s="35">
        <f t="shared" si="146"/>
        <v>133.94472137919504</v>
      </c>
      <c r="AD760" s="28" t="str">
        <f t="shared" si="147"/>
        <v>YES</v>
      </c>
      <c r="AE760" s="24" t="str">
        <f t="shared" si="148"/>
        <v xml:space="preserve"> </v>
      </c>
    </row>
    <row r="761" spans="2:31">
      <c r="B761" s="3"/>
      <c r="C761" s="3"/>
      <c r="D761" s="3"/>
      <c r="F761" s="3"/>
      <c r="G761" s="3"/>
      <c r="H761" s="3"/>
      <c r="J761" s="24"/>
      <c r="K761" s="24"/>
      <c r="L761" s="24"/>
      <c r="M761" s="24"/>
      <c r="N761" s="24"/>
      <c r="O761" s="24">
        <v>741</v>
      </c>
      <c r="P761" s="33">
        <f t="shared" si="151"/>
        <v>0.94800000000000062</v>
      </c>
      <c r="Q761" s="35">
        <f t="shared" si="149"/>
        <v>133.86202498747684</v>
      </c>
      <c r="R761" s="28" t="str">
        <f t="shared" si="142"/>
        <v>YES</v>
      </c>
      <c r="S761" s="24" t="str">
        <f t="shared" si="150"/>
        <v xml:space="preserve"> </v>
      </c>
      <c r="T761" s="24"/>
      <c r="U761" s="24">
        <v>741</v>
      </c>
      <c r="V761" s="33">
        <f t="shared" si="152"/>
        <v>0.94800000000000062</v>
      </c>
      <c r="W761" s="35">
        <f t="shared" si="143"/>
        <v>87.563745771810119</v>
      </c>
      <c r="X761" s="28" t="str">
        <f t="shared" si="144"/>
        <v>YES</v>
      </c>
      <c r="Y761" s="24" t="str">
        <f t="shared" si="145"/>
        <v xml:space="preserve"> </v>
      </c>
      <c r="Z761" s="24"/>
      <c r="AA761" s="24">
        <v>741</v>
      </c>
      <c r="AB761" s="33">
        <f t="shared" si="153"/>
        <v>0.94800000000000062</v>
      </c>
      <c r="AC761" s="35">
        <f t="shared" si="146"/>
        <v>133.86202498747684</v>
      </c>
      <c r="AD761" s="28" t="str">
        <f t="shared" si="147"/>
        <v>YES</v>
      </c>
      <c r="AE761" s="24" t="str">
        <f t="shared" si="148"/>
        <v xml:space="preserve"> </v>
      </c>
    </row>
    <row r="762" spans="2:31">
      <c r="B762" s="3"/>
      <c r="C762" s="3"/>
      <c r="D762" s="3"/>
      <c r="F762" s="3"/>
      <c r="G762" s="3"/>
      <c r="H762" s="3"/>
      <c r="J762" s="24"/>
      <c r="K762" s="24"/>
      <c r="L762" s="24"/>
      <c r="M762" s="24"/>
      <c r="N762" s="24"/>
      <c r="O762" s="24">
        <v>742</v>
      </c>
      <c r="P762" s="33">
        <f t="shared" si="151"/>
        <v>0.94900000000000062</v>
      </c>
      <c r="Q762" s="35">
        <f t="shared" si="149"/>
        <v>133.77944950623174</v>
      </c>
      <c r="R762" s="28" t="str">
        <f t="shared" si="142"/>
        <v>YES</v>
      </c>
      <c r="S762" s="24" t="str">
        <f t="shared" si="150"/>
        <v xml:space="preserve"> </v>
      </c>
      <c r="T762" s="24"/>
      <c r="U762" s="24">
        <v>742</v>
      </c>
      <c r="V762" s="33">
        <f t="shared" si="152"/>
        <v>0.94900000000000062</v>
      </c>
      <c r="W762" s="35">
        <f t="shared" si="143"/>
        <v>87.447944846150818</v>
      </c>
      <c r="X762" s="28" t="str">
        <f t="shared" si="144"/>
        <v>YES</v>
      </c>
      <c r="Y762" s="24" t="str">
        <f t="shared" si="145"/>
        <v xml:space="preserve"> </v>
      </c>
      <c r="Z762" s="24"/>
      <c r="AA762" s="24">
        <v>742</v>
      </c>
      <c r="AB762" s="33">
        <f t="shared" si="153"/>
        <v>0.94900000000000062</v>
      </c>
      <c r="AC762" s="35">
        <f t="shared" si="146"/>
        <v>133.77944950623174</v>
      </c>
      <c r="AD762" s="28" t="str">
        <f t="shared" si="147"/>
        <v>YES</v>
      </c>
      <c r="AE762" s="24" t="str">
        <f t="shared" si="148"/>
        <v xml:space="preserve"> </v>
      </c>
    </row>
    <row r="763" spans="2:31">
      <c r="B763" s="3"/>
      <c r="C763" s="3"/>
      <c r="D763" s="3"/>
      <c r="F763" s="3"/>
      <c r="G763" s="3"/>
      <c r="H763" s="3"/>
      <c r="J763" s="24"/>
      <c r="K763" s="24"/>
      <c r="L763" s="24"/>
      <c r="M763" s="24"/>
      <c r="N763" s="24"/>
      <c r="O763" s="24">
        <v>743</v>
      </c>
      <c r="P763" s="33">
        <f t="shared" si="151"/>
        <v>0.95000000000000062</v>
      </c>
      <c r="Q763" s="35">
        <f t="shared" si="149"/>
        <v>133.69699420660072</v>
      </c>
      <c r="R763" s="28" t="str">
        <f t="shared" si="142"/>
        <v>YES</v>
      </c>
      <c r="S763" s="24" t="str">
        <f t="shared" si="150"/>
        <v xml:space="preserve"> </v>
      </c>
      <c r="T763" s="24"/>
      <c r="U763" s="24">
        <v>743</v>
      </c>
      <c r="V763" s="33">
        <f t="shared" si="152"/>
        <v>0.95000000000000062</v>
      </c>
      <c r="W763" s="35">
        <f t="shared" si="143"/>
        <v>87.332310433606395</v>
      </c>
      <c r="X763" s="28" t="str">
        <f t="shared" si="144"/>
        <v>YES</v>
      </c>
      <c r="Y763" s="24" t="str">
        <f t="shared" si="145"/>
        <v xml:space="preserve"> </v>
      </c>
      <c r="Z763" s="24"/>
      <c r="AA763" s="24">
        <v>743</v>
      </c>
      <c r="AB763" s="33">
        <f t="shared" si="153"/>
        <v>0.95000000000000062</v>
      </c>
      <c r="AC763" s="35">
        <f t="shared" si="146"/>
        <v>133.69699420660072</v>
      </c>
      <c r="AD763" s="28" t="str">
        <f t="shared" si="147"/>
        <v>YES</v>
      </c>
      <c r="AE763" s="24" t="str">
        <f t="shared" si="148"/>
        <v xml:space="preserve"> </v>
      </c>
    </row>
    <row r="764" spans="2:31">
      <c r="B764" s="3"/>
      <c r="C764" s="3"/>
      <c r="D764" s="3"/>
      <c r="F764" s="3"/>
      <c r="G764" s="3"/>
      <c r="H764" s="3"/>
      <c r="J764" s="24"/>
      <c r="K764" s="24"/>
      <c r="L764" s="24"/>
      <c r="M764" s="24"/>
      <c r="N764" s="24"/>
      <c r="O764" s="24">
        <v>744</v>
      </c>
      <c r="P764" s="33">
        <f t="shared" si="151"/>
        <v>0.95100000000000062</v>
      </c>
      <c r="Q764" s="35">
        <f t="shared" si="149"/>
        <v>133.61465836249903</v>
      </c>
      <c r="R764" s="28" t="str">
        <f t="shared" si="142"/>
        <v>YES</v>
      </c>
      <c r="S764" s="24" t="str">
        <f t="shared" si="150"/>
        <v xml:space="preserve"> </v>
      </c>
      <c r="T764" s="24"/>
      <c r="U764" s="24">
        <v>744</v>
      </c>
      <c r="V764" s="33">
        <f t="shared" si="152"/>
        <v>0.95100000000000062</v>
      </c>
      <c r="W764" s="35">
        <f t="shared" si="143"/>
        <v>87.216841841271204</v>
      </c>
      <c r="X764" s="28" t="str">
        <f t="shared" si="144"/>
        <v>YES</v>
      </c>
      <c r="Y764" s="24" t="str">
        <f t="shared" si="145"/>
        <v xml:space="preserve"> </v>
      </c>
      <c r="Z764" s="24"/>
      <c r="AA764" s="24">
        <v>744</v>
      </c>
      <c r="AB764" s="33">
        <f t="shared" si="153"/>
        <v>0.95100000000000062</v>
      </c>
      <c r="AC764" s="35">
        <f t="shared" si="146"/>
        <v>133.61465836249903</v>
      </c>
      <c r="AD764" s="28" t="str">
        <f t="shared" si="147"/>
        <v>YES</v>
      </c>
      <c r="AE764" s="24" t="str">
        <f t="shared" si="148"/>
        <v xml:space="preserve"> </v>
      </c>
    </row>
    <row r="765" spans="2:31">
      <c r="B765" s="3"/>
      <c r="C765" s="3"/>
      <c r="D765" s="3"/>
      <c r="F765" s="3"/>
      <c r="G765" s="3"/>
      <c r="H765" s="3"/>
      <c r="J765" s="24"/>
      <c r="K765" s="24"/>
      <c r="L765" s="24"/>
      <c r="M765" s="24"/>
      <c r="N765" s="24"/>
      <c r="O765" s="24">
        <v>745</v>
      </c>
      <c r="P765" s="33">
        <f t="shared" si="151"/>
        <v>0.95200000000000062</v>
      </c>
      <c r="Q765" s="35">
        <f t="shared" si="149"/>
        <v>133.53244125060181</v>
      </c>
      <c r="R765" s="28" t="str">
        <f t="shared" si="142"/>
        <v>YES</v>
      </c>
      <c r="S765" s="24" t="str">
        <f t="shared" si="150"/>
        <v xml:space="preserve"> </v>
      </c>
      <c r="T765" s="24"/>
      <c r="U765" s="24">
        <v>745</v>
      </c>
      <c r="V765" s="33">
        <f t="shared" si="152"/>
        <v>0.95200000000000062</v>
      </c>
      <c r="W765" s="35">
        <f t="shared" si="143"/>
        <v>87.101538378953137</v>
      </c>
      <c r="X765" s="28" t="str">
        <f t="shared" si="144"/>
        <v>YES</v>
      </c>
      <c r="Y765" s="24" t="str">
        <f t="shared" si="145"/>
        <v xml:space="preserve"> </v>
      </c>
      <c r="Z765" s="24"/>
      <c r="AA765" s="24">
        <v>745</v>
      </c>
      <c r="AB765" s="33">
        <f t="shared" si="153"/>
        <v>0.95200000000000062</v>
      </c>
      <c r="AC765" s="35">
        <f t="shared" si="146"/>
        <v>133.53244125060181</v>
      </c>
      <c r="AD765" s="28" t="str">
        <f t="shared" si="147"/>
        <v>YES</v>
      </c>
      <c r="AE765" s="24" t="str">
        <f t="shared" si="148"/>
        <v xml:space="preserve"> </v>
      </c>
    </row>
    <row r="766" spans="2:31">
      <c r="B766" s="3"/>
      <c r="C766" s="3"/>
      <c r="D766" s="3"/>
      <c r="F766" s="3"/>
      <c r="G766" s="3"/>
      <c r="H766" s="3"/>
      <c r="J766" s="24"/>
      <c r="K766" s="24"/>
      <c r="L766" s="24"/>
      <c r="M766" s="24"/>
      <c r="N766" s="24"/>
      <c r="O766" s="24">
        <v>746</v>
      </c>
      <c r="P766" s="33">
        <f t="shared" si="151"/>
        <v>0.95300000000000062</v>
      </c>
      <c r="Q766" s="35">
        <f t="shared" si="149"/>
        <v>133.45034215032976</v>
      </c>
      <c r="R766" s="28" t="str">
        <f t="shared" si="142"/>
        <v>YES</v>
      </c>
      <c r="S766" s="24" t="str">
        <f t="shared" si="150"/>
        <v xml:space="preserve"> </v>
      </c>
      <c r="T766" s="24"/>
      <c r="U766" s="24">
        <v>746</v>
      </c>
      <c r="V766" s="33">
        <f t="shared" si="152"/>
        <v>0.95300000000000062</v>
      </c>
      <c r="W766" s="35">
        <f t="shared" si="143"/>
        <v>86.986399359159236</v>
      </c>
      <c r="X766" s="28" t="str">
        <f t="shared" si="144"/>
        <v>YES</v>
      </c>
      <c r="Y766" s="24" t="str">
        <f t="shared" si="145"/>
        <v xml:space="preserve"> </v>
      </c>
      <c r="Z766" s="24"/>
      <c r="AA766" s="24">
        <v>746</v>
      </c>
      <c r="AB766" s="33">
        <f t="shared" si="153"/>
        <v>0.95300000000000062</v>
      </c>
      <c r="AC766" s="35">
        <f t="shared" si="146"/>
        <v>133.45034215032976</v>
      </c>
      <c r="AD766" s="28" t="str">
        <f t="shared" si="147"/>
        <v>YES</v>
      </c>
      <c r="AE766" s="24" t="str">
        <f t="shared" si="148"/>
        <v xml:space="preserve"> </v>
      </c>
    </row>
    <row r="767" spans="2:31">
      <c r="B767" s="3"/>
      <c r="C767" s="3"/>
      <c r="D767" s="3"/>
      <c r="F767" s="3"/>
      <c r="G767" s="3"/>
      <c r="H767" s="3"/>
      <c r="J767" s="24"/>
      <c r="K767" s="24"/>
      <c r="L767" s="24"/>
      <c r="M767" s="24"/>
      <c r="N767" s="24"/>
      <c r="O767" s="24">
        <v>747</v>
      </c>
      <c r="P767" s="33">
        <f t="shared" si="151"/>
        <v>0.95400000000000063</v>
      </c>
      <c r="Q767" s="35">
        <f t="shared" si="149"/>
        <v>133.36836034383475</v>
      </c>
      <c r="R767" s="28" t="str">
        <f t="shared" si="142"/>
        <v>YES</v>
      </c>
      <c r="S767" s="24" t="str">
        <f t="shared" si="150"/>
        <v xml:space="preserve"> </v>
      </c>
      <c r="T767" s="24"/>
      <c r="U767" s="24">
        <v>747</v>
      </c>
      <c r="V767" s="33">
        <f t="shared" si="152"/>
        <v>0.95400000000000063</v>
      </c>
      <c r="W767" s="35">
        <f t="shared" si="143"/>
        <v>86.871424097081317</v>
      </c>
      <c r="X767" s="28" t="str">
        <f t="shared" si="144"/>
        <v>YES</v>
      </c>
      <c r="Y767" s="24" t="str">
        <f t="shared" si="145"/>
        <v xml:space="preserve"> </v>
      </c>
      <c r="Z767" s="24"/>
      <c r="AA767" s="24">
        <v>747</v>
      </c>
      <c r="AB767" s="33">
        <f t="shared" si="153"/>
        <v>0.95400000000000063</v>
      </c>
      <c r="AC767" s="35">
        <f t="shared" si="146"/>
        <v>133.36836034383475</v>
      </c>
      <c r="AD767" s="28" t="str">
        <f t="shared" si="147"/>
        <v>YES</v>
      </c>
      <c r="AE767" s="24" t="str">
        <f t="shared" si="148"/>
        <v xml:space="preserve"> </v>
      </c>
    </row>
    <row r="768" spans="2:31">
      <c r="B768" s="3"/>
      <c r="C768" s="3"/>
      <c r="D768" s="3"/>
      <c r="F768" s="3"/>
      <c r="G768" s="3"/>
      <c r="H768" s="3"/>
      <c r="J768" s="24"/>
      <c r="K768" s="24"/>
      <c r="L768" s="24"/>
      <c r="M768" s="24"/>
      <c r="N768" s="24"/>
      <c r="O768" s="24">
        <v>748</v>
      </c>
      <c r="P768" s="33">
        <f t="shared" si="151"/>
        <v>0.95500000000000063</v>
      </c>
      <c r="Q768" s="35">
        <f t="shared" si="149"/>
        <v>133.28649511598576</v>
      </c>
      <c r="R768" s="28" t="str">
        <f t="shared" si="142"/>
        <v>YES</v>
      </c>
      <c r="S768" s="24" t="str">
        <f t="shared" si="150"/>
        <v xml:space="preserve"> </v>
      </c>
      <c r="T768" s="24"/>
      <c r="U768" s="24">
        <v>748</v>
      </c>
      <c r="V768" s="33">
        <f t="shared" si="152"/>
        <v>0.95500000000000063</v>
      </c>
      <c r="W768" s="35">
        <f t="shared" si="143"/>
        <v>86.756611910581782</v>
      </c>
      <c r="X768" s="28" t="str">
        <f t="shared" si="144"/>
        <v>YES</v>
      </c>
      <c r="Y768" s="24" t="str">
        <f t="shared" si="145"/>
        <v xml:space="preserve"> </v>
      </c>
      <c r="Z768" s="24"/>
      <c r="AA768" s="24">
        <v>748</v>
      </c>
      <c r="AB768" s="33">
        <f t="shared" si="153"/>
        <v>0.95500000000000063</v>
      </c>
      <c r="AC768" s="35">
        <f t="shared" si="146"/>
        <v>133.28649511598576</v>
      </c>
      <c r="AD768" s="28" t="str">
        <f t="shared" si="147"/>
        <v>YES</v>
      </c>
      <c r="AE768" s="24" t="str">
        <f t="shared" si="148"/>
        <v xml:space="preserve"> </v>
      </c>
    </row>
    <row r="769" spans="2:31">
      <c r="B769" s="3"/>
      <c r="C769" s="3"/>
      <c r="D769" s="3"/>
      <c r="F769" s="3"/>
      <c r="G769" s="3"/>
      <c r="H769" s="3"/>
      <c r="J769" s="24"/>
      <c r="K769" s="24"/>
      <c r="L769" s="24"/>
      <c r="M769" s="24"/>
      <c r="N769" s="24"/>
      <c r="O769" s="24">
        <v>749</v>
      </c>
      <c r="P769" s="33">
        <f t="shared" si="151"/>
        <v>0.95600000000000063</v>
      </c>
      <c r="Q769" s="35">
        <f t="shared" si="149"/>
        <v>133.20474575435469</v>
      </c>
      <c r="R769" s="28" t="str">
        <f t="shared" si="142"/>
        <v>YES</v>
      </c>
      <c r="S769" s="24" t="str">
        <f t="shared" si="150"/>
        <v xml:space="preserve"> </v>
      </c>
      <c r="T769" s="24"/>
      <c r="U769" s="24">
        <v>749</v>
      </c>
      <c r="V769" s="33">
        <f t="shared" si="152"/>
        <v>0.95600000000000063</v>
      </c>
      <c r="W769" s="35">
        <f t="shared" si="143"/>
        <v>86.6419621201795</v>
      </c>
      <c r="X769" s="28" t="str">
        <f t="shared" si="144"/>
        <v>YES</v>
      </c>
      <c r="Y769" s="24" t="str">
        <f t="shared" si="145"/>
        <v xml:space="preserve"> </v>
      </c>
      <c r="Z769" s="24"/>
      <c r="AA769" s="24">
        <v>749</v>
      </c>
      <c r="AB769" s="33">
        <f t="shared" si="153"/>
        <v>0.95600000000000063</v>
      </c>
      <c r="AC769" s="35">
        <f t="shared" si="146"/>
        <v>133.20474575435469</v>
      </c>
      <c r="AD769" s="28" t="str">
        <f t="shared" si="147"/>
        <v>YES</v>
      </c>
      <c r="AE769" s="24" t="str">
        <f t="shared" si="148"/>
        <v xml:space="preserve"> </v>
      </c>
    </row>
    <row r="770" spans="2:31">
      <c r="B770" s="3"/>
      <c r="C770" s="3"/>
      <c r="D770" s="3"/>
      <c r="F770" s="3"/>
      <c r="G770" s="3"/>
      <c r="H770" s="3"/>
      <c r="J770" s="24"/>
      <c r="K770" s="24"/>
      <c r="L770" s="24"/>
      <c r="M770" s="24"/>
      <c r="N770" s="24"/>
      <c r="O770" s="24">
        <v>750</v>
      </c>
      <c r="P770" s="33">
        <f t="shared" si="151"/>
        <v>0.95700000000000063</v>
      </c>
      <c r="Q770" s="35">
        <f t="shared" si="149"/>
        <v>133.12311154920241</v>
      </c>
      <c r="R770" s="28" t="str">
        <f t="shared" si="142"/>
        <v>YES</v>
      </c>
      <c r="S770" s="24" t="str">
        <f t="shared" si="150"/>
        <v xml:space="preserve"> </v>
      </c>
      <c r="T770" s="24"/>
      <c r="U770" s="24">
        <v>750</v>
      </c>
      <c r="V770" s="33">
        <f t="shared" si="152"/>
        <v>0.95700000000000063</v>
      </c>
      <c r="W770" s="35">
        <f t="shared" si="143"/>
        <v>86.527474049035746</v>
      </c>
      <c r="X770" s="28" t="str">
        <f t="shared" si="144"/>
        <v>YES</v>
      </c>
      <c r="Y770" s="24" t="str">
        <f t="shared" si="145"/>
        <v xml:space="preserve"> </v>
      </c>
      <c r="Z770" s="24"/>
      <c r="AA770" s="24">
        <v>750</v>
      </c>
      <c r="AB770" s="33">
        <f t="shared" si="153"/>
        <v>0.95700000000000063</v>
      </c>
      <c r="AC770" s="35">
        <f t="shared" si="146"/>
        <v>133.12311154920241</v>
      </c>
      <c r="AD770" s="28" t="str">
        <f t="shared" si="147"/>
        <v>YES</v>
      </c>
      <c r="AE770" s="24" t="str">
        <f t="shared" si="148"/>
        <v xml:space="preserve"> </v>
      </c>
    </row>
    <row r="771" spans="2:31">
      <c r="B771" s="3"/>
      <c r="C771" s="3"/>
      <c r="D771" s="3"/>
      <c r="F771" s="3"/>
      <c r="G771" s="3"/>
      <c r="H771" s="3"/>
      <c r="J771" s="24"/>
      <c r="K771" s="24"/>
      <c r="L771" s="24"/>
      <c r="M771" s="24"/>
      <c r="N771" s="24"/>
      <c r="O771" s="24">
        <v>751</v>
      </c>
      <c r="P771" s="33">
        <f t="shared" si="151"/>
        <v>0.95800000000000063</v>
      </c>
      <c r="Q771" s="35">
        <f t="shared" si="149"/>
        <v>133.04159179346473</v>
      </c>
      <c r="R771" s="28" t="str">
        <f t="shared" si="142"/>
        <v>YES</v>
      </c>
      <c r="S771" s="24" t="str">
        <f t="shared" si="150"/>
        <v xml:space="preserve"> </v>
      </c>
      <c r="T771" s="24"/>
      <c r="U771" s="24">
        <v>751</v>
      </c>
      <c r="V771" s="33">
        <f t="shared" si="152"/>
        <v>0.95800000000000063</v>
      </c>
      <c r="W771" s="35">
        <f t="shared" si="143"/>
        <v>86.413147022940223</v>
      </c>
      <c r="X771" s="28" t="str">
        <f t="shared" si="144"/>
        <v>YES</v>
      </c>
      <c r="Y771" s="24" t="str">
        <f t="shared" si="145"/>
        <v xml:space="preserve"> </v>
      </c>
      <c r="Z771" s="24"/>
      <c r="AA771" s="24">
        <v>751</v>
      </c>
      <c r="AB771" s="33">
        <f t="shared" si="153"/>
        <v>0.95800000000000063</v>
      </c>
      <c r="AC771" s="35">
        <f t="shared" si="146"/>
        <v>133.04159179346473</v>
      </c>
      <c r="AD771" s="28" t="str">
        <f t="shared" si="147"/>
        <v>YES</v>
      </c>
      <c r="AE771" s="24" t="str">
        <f t="shared" si="148"/>
        <v xml:space="preserve"> </v>
      </c>
    </row>
    <row r="772" spans="2:31">
      <c r="B772" s="3"/>
      <c r="C772" s="3"/>
      <c r="D772" s="3"/>
      <c r="F772" s="3"/>
      <c r="G772" s="3"/>
      <c r="H772" s="3"/>
      <c r="J772" s="24"/>
      <c r="K772" s="24"/>
      <c r="L772" s="24"/>
      <c r="M772" s="24"/>
      <c r="N772" s="24"/>
      <c r="O772" s="24">
        <v>752</v>
      </c>
      <c r="P772" s="33">
        <f t="shared" si="151"/>
        <v>0.95900000000000063</v>
      </c>
      <c r="Q772" s="35">
        <f t="shared" si="149"/>
        <v>132.96018578273868</v>
      </c>
      <c r="R772" s="28" t="str">
        <f t="shared" si="142"/>
        <v>YES</v>
      </c>
      <c r="S772" s="24" t="str">
        <f t="shared" si="150"/>
        <v xml:space="preserve"> </v>
      </c>
      <c r="T772" s="24"/>
      <c r="U772" s="24">
        <v>752</v>
      </c>
      <c r="V772" s="33">
        <f t="shared" si="152"/>
        <v>0.95900000000000063</v>
      </c>
      <c r="W772" s="35">
        <f t="shared" si="143"/>
        <v>86.298980370297201</v>
      </c>
      <c r="X772" s="28" t="str">
        <f t="shared" si="144"/>
        <v>YES</v>
      </c>
      <c r="Y772" s="24" t="str">
        <f t="shared" si="145"/>
        <v xml:space="preserve"> </v>
      </c>
      <c r="Z772" s="24"/>
      <c r="AA772" s="24">
        <v>752</v>
      </c>
      <c r="AB772" s="33">
        <f t="shared" si="153"/>
        <v>0.95900000000000063</v>
      </c>
      <c r="AC772" s="35">
        <f t="shared" si="146"/>
        <v>132.96018578273868</v>
      </c>
      <c r="AD772" s="28" t="str">
        <f t="shared" si="147"/>
        <v>YES</v>
      </c>
      <c r="AE772" s="24" t="str">
        <f t="shared" si="148"/>
        <v xml:space="preserve"> </v>
      </c>
    </row>
    <row r="773" spans="2:31">
      <c r="B773" s="3"/>
      <c r="C773" s="3"/>
      <c r="D773" s="3"/>
      <c r="F773" s="3"/>
      <c r="G773" s="3"/>
      <c r="H773" s="3"/>
      <c r="J773" s="24"/>
      <c r="K773" s="24"/>
      <c r="L773" s="24"/>
      <c r="M773" s="24"/>
      <c r="N773" s="24"/>
      <c r="O773" s="24">
        <v>753</v>
      </c>
      <c r="P773" s="33">
        <f t="shared" si="151"/>
        <v>0.96000000000000063</v>
      </c>
      <c r="Q773" s="35">
        <f t="shared" si="149"/>
        <v>132.8788928152687</v>
      </c>
      <c r="R773" s="28" t="str">
        <f t="shared" si="142"/>
        <v>YES</v>
      </c>
      <c r="S773" s="24" t="str">
        <f t="shared" si="150"/>
        <v xml:space="preserve"> </v>
      </c>
      <c r="T773" s="24"/>
      <c r="U773" s="24">
        <v>753</v>
      </c>
      <c r="V773" s="33">
        <f t="shared" si="152"/>
        <v>0.96000000000000063</v>
      </c>
      <c r="W773" s="35">
        <f t="shared" si="143"/>
        <v>86.184973422111767</v>
      </c>
      <c r="X773" s="28" t="str">
        <f t="shared" si="144"/>
        <v>YES</v>
      </c>
      <c r="Y773" s="24" t="str">
        <f t="shared" si="145"/>
        <v xml:space="preserve"> </v>
      </c>
      <c r="Z773" s="24"/>
      <c r="AA773" s="24">
        <v>753</v>
      </c>
      <c r="AB773" s="33">
        <f t="shared" si="153"/>
        <v>0.96000000000000063</v>
      </c>
      <c r="AC773" s="35">
        <f t="shared" si="146"/>
        <v>132.8788928152687</v>
      </c>
      <c r="AD773" s="28" t="str">
        <f t="shared" si="147"/>
        <v>YES</v>
      </c>
      <c r="AE773" s="24" t="str">
        <f t="shared" si="148"/>
        <v xml:space="preserve"> </v>
      </c>
    </row>
    <row r="774" spans="2:31">
      <c r="B774" s="3"/>
      <c r="C774" s="3"/>
      <c r="D774" s="3"/>
      <c r="F774" s="3"/>
      <c r="G774" s="3"/>
      <c r="H774" s="3"/>
      <c r="J774" s="24"/>
      <c r="K774" s="24"/>
      <c r="L774" s="24"/>
      <c r="M774" s="24"/>
      <c r="N774" s="24"/>
      <c r="O774" s="24">
        <v>754</v>
      </c>
      <c r="P774" s="33">
        <f t="shared" si="151"/>
        <v>0.96100000000000063</v>
      </c>
      <c r="Q774" s="35">
        <f t="shared" si="149"/>
        <v>132.79771219193299</v>
      </c>
      <c r="R774" s="28" t="str">
        <f t="shared" si="142"/>
        <v>YES</v>
      </c>
      <c r="S774" s="24" t="str">
        <f t="shared" si="150"/>
        <v xml:space="preserve"> </v>
      </c>
      <c r="T774" s="24"/>
      <c r="U774" s="24">
        <v>754</v>
      </c>
      <c r="V774" s="33">
        <f t="shared" si="152"/>
        <v>0.96100000000000063</v>
      </c>
      <c r="W774" s="35">
        <f t="shared" si="143"/>
        <v>86.071125511976106</v>
      </c>
      <c r="X774" s="28" t="str">
        <f t="shared" si="144"/>
        <v>YES</v>
      </c>
      <c r="Y774" s="24" t="str">
        <f t="shared" si="145"/>
        <v xml:space="preserve"> </v>
      </c>
      <c r="Z774" s="24"/>
      <c r="AA774" s="24">
        <v>754</v>
      </c>
      <c r="AB774" s="33">
        <f t="shared" si="153"/>
        <v>0.96100000000000063</v>
      </c>
      <c r="AC774" s="35">
        <f t="shared" si="146"/>
        <v>132.79771219193299</v>
      </c>
      <c r="AD774" s="28" t="str">
        <f t="shared" si="147"/>
        <v>YES</v>
      </c>
      <c r="AE774" s="24" t="str">
        <f t="shared" si="148"/>
        <v xml:space="preserve"> </v>
      </c>
    </row>
    <row r="775" spans="2:31">
      <c r="B775" s="3"/>
      <c r="C775" s="3"/>
      <c r="D775" s="3"/>
      <c r="F775" s="3"/>
      <c r="G775" s="3"/>
      <c r="H775" s="3"/>
      <c r="J775" s="24"/>
      <c r="K775" s="24"/>
      <c r="L775" s="24"/>
      <c r="M775" s="24"/>
      <c r="N775" s="24"/>
      <c r="O775" s="24">
        <v>755</v>
      </c>
      <c r="P775" s="33">
        <f t="shared" si="151"/>
        <v>0.96200000000000063</v>
      </c>
      <c r="Q775" s="35">
        <f t="shared" si="149"/>
        <v>132.71664321622984</v>
      </c>
      <c r="R775" s="28" t="str">
        <f t="shared" ref="R775:R805" si="154">IF(Q775&lt;$K$13,"YES","NO")</f>
        <v>YES</v>
      </c>
      <c r="S775" s="24" t="str">
        <f t="shared" si="150"/>
        <v xml:space="preserve"> </v>
      </c>
      <c r="T775" s="24"/>
      <c r="U775" s="24">
        <v>755</v>
      </c>
      <c r="V775" s="33">
        <f t="shared" si="152"/>
        <v>0.96200000000000063</v>
      </c>
      <c r="W775" s="35">
        <f t="shared" ref="W775:W805" si="155">($K$28*SIN(V775))+($K$35/TAN(V775))</f>
        <v>85.95743597605582</v>
      </c>
      <c r="X775" s="28" t="str">
        <f t="shared" ref="X775:X805" si="156">IF(W775&lt;$K$36,"YES","NO")</f>
        <v>YES</v>
      </c>
      <c r="Y775" s="24" t="str">
        <f t="shared" ref="Y775:Y805" si="157">IF(AND(X775="YES",($K$34/(SIN(V775)))-($K$28/TAN(V775))+($K$34/(SIN(V775)))&gt;=$K$27,V775&lt;=(45*PI()/180)),($K$34/(SIN(V775)))-($K$28/TAN(V775))+($K$34/(SIN(V775)))," ")</f>
        <v xml:space="preserve"> </v>
      </c>
      <c r="Z775" s="24"/>
      <c r="AA775" s="24">
        <v>755</v>
      </c>
      <c r="AB775" s="33">
        <f t="shared" si="153"/>
        <v>0.96200000000000063</v>
      </c>
      <c r="AC775" s="35">
        <f t="shared" si="146"/>
        <v>132.71664321622984</v>
      </c>
      <c r="AD775" s="28" t="str">
        <f t="shared" si="147"/>
        <v>YES</v>
      </c>
      <c r="AE775" s="24" t="str">
        <f t="shared" si="148"/>
        <v xml:space="preserve"> </v>
      </c>
    </row>
    <row r="776" spans="2:31">
      <c r="B776" s="3"/>
      <c r="C776" s="3"/>
      <c r="D776" s="3"/>
      <c r="F776" s="3"/>
      <c r="G776" s="3"/>
      <c r="H776" s="3"/>
      <c r="J776" s="24"/>
      <c r="K776" s="24"/>
      <c r="L776" s="24"/>
      <c r="M776" s="24"/>
      <c r="N776" s="24"/>
      <c r="O776" s="24">
        <v>756</v>
      </c>
      <c r="P776" s="33">
        <f t="shared" si="151"/>
        <v>0.96300000000000063</v>
      </c>
      <c r="Q776" s="35">
        <f t="shared" si="149"/>
        <v>132.63568519426431</v>
      </c>
      <c r="R776" s="28" t="str">
        <f t="shared" si="154"/>
        <v>YES</v>
      </c>
      <c r="S776" s="24" t="str">
        <f t="shared" si="150"/>
        <v xml:space="preserve"> </v>
      </c>
      <c r="T776" s="24"/>
      <c r="U776" s="24">
        <v>756</v>
      </c>
      <c r="V776" s="33">
        <f t="shared" si="152"/>
        <v>0.96300000000000063</v>
      </c>
      <c r="W776" s="35">
        <f t="shared" si="155"/>
        <v>85.84390415307648</v>
      </c>
      <c r="X776" s="28" t="str">
        <f t="shared" si="156"/>
        <v>YES</v>
      </c>
      <c r="Y776" s="24" t="str">
        <f t="shared" si="157"/>
        <v xml:space="preserve"> </v>
      </c>
      <c r="Z776" s="24"/>
      <c r="AA776" s="24">
        <v>756</v>
      </c>
      <c r="AB776" s="33">
        <f t="shared" si="153"/>
        <v>0.96300000000000063</v>
      </c>
      <c r="AC776" s="35">
        <f t="shared" ref="AC776:AC805" si="158">($K$51*SIN(AB776))+($K$58/TAN(AB776))</f>
        <v>132.63568519426431</v>
      </c>
      <c r="AD776" s="28" t="str">
        <f t="shared" ref="AD776:AD805" si="159">IF(AC776&lt;$K$59,"YES","NO")</f>
        <v>YES</v>
      </c>
      <c r="AE776" s="24" t="str">
        <f t="shared" ref="AE776:AE805" si="160">IF(AND(AD776="YES",($K$57/(SIN(AB776)))-($K$51/TAN(AB776))+($K$11/(SIN(AB776)))&gt;=$K$50,AB776&lt;=(45*PI()/180)),($K$11/(SIN(AB776)))-($K$51/TAN(AB776))+($K$11/(SIN(AB776)))," ")</f>
        <v xml:space="preserve"> </v>
      </c>
    </row>
    <row r="777" spans="2:31">
      <c r="B777" s="3"/>
      <c r="C777" s="3"/>
      <c r="D777" s="3"/>
      <c r="F777" s="3"/>
      <c r="G777" s="3"/>
      <c r="H777" s="3"/>
      <c r="J777" s="24"/>
      <c r="K777" s="24"/>
      <c r="L777" s="24"/>
      <c r="M777" s="24"/>
      <c r="N777" s="24"/>
      <c r="O777" s="24">
        <v>757</v>
      </c>
      <c r="P777" s="33">
        <f t="shared" si="151"/>
        <v>0.96400000000000063</v>
      </c>
      <c r="Q777" s="35">
        <f t="shared" si="149"/>
        <v>132.55483743473465</v>
      </c>
      <c r="R777" s="28" t="str">
        <f t="shared" si="154"/>
        <v>YES</v>
      </c>
      <c r="S777" s="24" t="str">
        <f t="shared" si="150"/>
        <v xml:space="preserve"> </v>
      </c>
      <c r="T777" s="24"/>
      <c r="U777" s="24">
        <v>757</v>
      </c>
      <c r="V777" s="33">
        <f t="shared" si="152"/>
        <v>0.96400000000000063</v>
      </c>
      <c r="W777" s="35">
        <f t="shared" si="155"/>
        <v>85.730529384310145</v>
      </c>
      <c r="X777" s="28" t="str">
        <f t="shared" si="156"/>
        <v>YES</v>
      </c>
      <c r="Y777" s="24" t="str">
        <f t="shared" si="157"/>
        <v xml:space="preserve"> </v>
      </c>
      <c r="Z777" s="24"/>
      <c r="AA777" s="24">
        <v>757</v>
      </c>
      <c r="AB777" s="33">
        <f t="shared" si="153"/>
        <v>0.96400000000000063</v>
      </c>
      <c r="AC777" s="35">
        <f t="shared" si="158"/>
        <v>132.55483743473465</v>
      </c>
      <c r="AD777" s="28" t="str">
        <f t="shared" si="159"/>
        <v>YES</v>
      </c>
      <c r="AE777" s="24" t="str">
        <f t="shared" si="160"/>
        <v xml:space="preserve"> </v>
      </c>
    </row>
    <row r="778" spans="2:31">
      <c r="B778" s="3"/>
      <c r="C778" s="3"/>
      <c r="D778" s="3"/>
      <c r="F778" s="3"/>
      <c r="G778" s="3"/>
      <c r="H778" s="3"/>
      <c r="J778" s="24"/>
      <c r="K778" s="24"/>
      <c r="L778" s="24"/>
      <c r="M778" s="24"/>
      <c r="N778" s="24"/>
      <c r="O778" s="24">
        <v>758</v>
      </c>
      <c r="P778" s="33">
        <f t="shared" si="151"/>
        <v>0.96500000000000064</v>
      </c>
      <c r="Q778" s="35">
        <f t="shared" ref="Q778:Q805" si="161">($K$4*SIN(P778))+($K$12/TAN(P778))</f>
        <v>132.474099248919</v>
      </c>
      <c r="R778" s="28" t="str">
        <f t="shared" si="154"/>
        <v>YES</v>
      </c>
      <c r="S778" s="24" t="str">
        <f t="shared" ref="S778:S805" si="162">IF(AND(R778="YES",($K$11/(SIN(P778)))-($K$4/TAN(P778))+($K$11/(SIN(P778)))&gt;=$K$3,P778&lt;=(45*PI()/180)),($K$11/(SIN(P778)))-($K$4/TAN(P778))+($K$11/(SIN(P778)))," ")</f>
        <v xml:space="preserve"> </v>
      </c>
      <c r="T778" s="24"/>
      <c r="U778" s="24">
        <v>758</v>
      </c>
      <c r="V778" s="33">
        <f t="shared" si="152"/>
        <v>0.96500000000000064</v>
      </c>
      <c r="W778" s="35">
        <f t="shared" si="155"/>
        <v>85.617311013561988</v>
      </c>
      <c r="X778" s="28" t="str">
        <f t="shared" si="156"/>
        <v>YES</v>
      </c>
      <c r="Y778" s="24" t="str">
        <f t="shared" si="157"/>
        <v xml:space="preserve"> </v>
      </c>
      <c r="Z778" s="24"/>
      <c r="AA778" s="24">
        <v>758</v>
      </c>
      <c r="AB778" s="33">
        <f t="shared" si="153"/>
        <v>0.96500000000000064</v>
      </c>
      <c r="AC778" s="35">
        <f t="shared" si="158"/>
        <v>132.474099248919</v>
      </c>
      <c r="AD778" s="28" t="str">
        <f t="shared" si="159"/>
        <v>YES</v>
      </c>
      <c r="AE778" s="24" t="str">
        <f t="shared" si="160"/>
        <v xml:space="preserve"> </v>
      </c>
    </row>
    <row r="779" spans="2:31">
      <c r="B779" s="3"/>
      <c r="C779" s="3"/>
      <c r="D779" s="3"/>
      <c r="F779" s="3"/>
      <c r="G779" s="3"/>
      <c r="H779" s="3"/>
      <c r="J779" s="24"/>
      <c r="K779" s="24"/>
      <c r="L779" s="24"/>
      <c r="M779" s="24"/>
      <c r="N779" s="24"/>
      <c r="O779" s="24">
        <v>759</v>
      </c>
      <c r="P779" s="33">
        <f t="shared" si="151"/>
        <v>0.96600000000000064</v>
      </c>
      <c r="Q779" s="35">
        <f t="shared" si="161"/>
        <v>132.39346995066222</v>
      </c>
      <c r="R779" s="28" t="str">
        <f t="shared" si="154"/>
        <v>YES</v>
      </c>
      <c r="S779" s="24" t="str">
        <f t="shared" si="162"/>
        <v xml:space="preserve"> </v>
      </c>
      <c r="T779" s="24"/>
      <c r="U779" s="24">
        <v>759</v>
      </c>
      <c r="V779" s="33">
        <f t="shared" si="152"/>
        <v>0.96600000000000064</v>
      </c>
      <c r="W779" s="35">
        <f t="shared" si="155"/>
        <v>85.504248387157034</v>
      </c>
      <c r="X779" s="28" t="str">
        <f t="shared" si="156"/>
        <v>YES</v>
      </c>
      <c r="Y779" s="24" t="str">
        <f t="shared" si="157"/>
        <v xml:space="preserve"> </v>
      </c>
      <c r="Z779" s="24"/>
      <c r="AA779" s="24">
        <v>759</v>
      </c>
      <c r="AB779" s="33">
        <f t="shared" si="153"/>
        <v>0.96600000000000064</v>
      </c>
      <c r="AC779" s="35">
        <f t="shared" si="158"/>
        <v>132.39346995066222</v>
      </c>
      <c r="AD779" s="28" t="str">
        <f t="shared" si="159"/>
        <v>YES</v>
      </c>
      <c r="AE779" s="24" t="str">
        <f t="shared" si="160"/>
        <v xml:space="preserve"> </v>
      </c>
    </row>
    <row r="780" spans="2:31">
      <c r="B780" s="3"/>
      <c r="C780" s="3"/>
      <c r="D780" s="3"/>
      <c r="F780" s="3"/>
      <c r="G780" s="3"/>
      <c r="H780" s="3"/>
      <c r="J780" s="24"/>
      <c r="K780" s="24"/>
      <c r="L780" s="24"/>
      <c r="M780" s="24"/>
      <c r="N780" s="24"/>
      <c r="O780" s="24">
        <v>760</v>
      </c>
      <c r="P780" s="33">
        <f t="shared" si="151"/>
        <v>0.96700000000000064</v>
      </c>
      <c r="Q780" s="35">
        <f t="shared" si="161"/>
        <v>132.31294885636265</v>
      </c>
      <c r="R780" s="28" t="str">
        <f t="shared" si="154"/>
        <v>YES</v>
      </c>
      <c r="S780" s="24" t="str">
        <f t="shared" si="162"/>
        <v xml:space="preserve"> </v>
      </c>
      <c r="T780" s="24"/>
      <c r="U780" s="24">
        <v>760</v>
      </c>
      <c r="V780" s="33">
        <f t="shared" si="152"/>
        <v>0.96700000000000064</v>
      </c>
      <c r="W780" s="35">
        <f t="shared" si="155"/>
        <v>85.39134085392692</v>
      </c>
      <c r="X780" s="28" t="str">
        <f t="shared" si="156"/>
        <v>YES</v>
      </c>
      <c r="Y780" s="24" t="str">
        <f t="shared" si="157"/>
        <v xml:space="preserve"> </v>
      </c>
      <c r="Z780" s="24"/>
      <c r="AA780" s="24">
        <v>760</v>
      </c>
      <c r="AB780" s="33">
        <f t="shared" si="153"/>
        <v>0.96700000000000064</v>
      </c>
      <c r="AC780" s="35">
        <f t="shared" si="158"/>
        <v>132.31294885636265</v>
      </c>
      <c r="AD780" s="28" t="str">
        <f t="shared" si="159"/>
        <v>YES</v>
      </c>
      <c r="AE780" s="24" t="str">
        <f t="shared" si="160"/>
        <v xml:space="preserve"> </v>
      </c>
    </row>
    <row r="781" spans="2:31">
      <c r="B781" s="3"/>
      <c r="C781" s="3"/>
      <c r="D781" s="3"/>
      <c r="F781" s="3"/>
      <c r="G781" s="3"/>
      <c r="H781" s="3"/>
      <c r="J781" s="24"/>
      <c r="K781" s="24"/>
      <c r="L781" s="24"/>
      <c r="M781" s="24"/>
      <c r="N781" s="24"/>
      <c r="O781" s="24">
        <v>761</v>
      </c>
      <c r="P781" s="33">
        <f t="shared" si="151"/>
        <v>0.96800000000000064</v>
      </c>
      <c r="Q781" s="35">
        <f t="shared" si="161"/>
        <v>132.232535284959</v>
      </c>
      <c r="R781" s="28" t="str">
        <f t="shared" si="154"/>
        <v>YES</v>
      </c>
      <c r="S781" s="24" t="str">
        <f t="shared" si="162"/>
        <v xml:space="preserve"> </v>
      </c>
      <c r="T781" s="24"/>
      <c r="U781" s="24">
        <v>761</v>
      </c>
      <c r="V781" s="33">
        <f t="shared" si="152"/>
        <v>0.96800000000000064</v>
      </c>
      <c r="W781" s="35">
        <f t="shared" si="155"/>
        <v>85.278587765196818</v>
      </c>
      <c r="X781" s="28" t="str">
        <f t="shared" si="156"/>
        <v>YES</v>
      </c>
      <c r="Y781" s="24" t="str">
        <f t="shared" si="157"/>
        <v xml:space="preserve"> </v>
      </c>
      <c r="Z781" s="24"/>
      <c r="AA781" s="24">
        <v>761</v>
      </c>
      <c r="AB781" s="33">
        <f t="shared" si="153"/>
        <v>0.96800000000000064</v>
      </c>
      <c r="AC781" s="35">
        <f t="shared" si="158"/>
        <v>132.232535284959</v>
      </c>
      <c r="AD781" s="28" t="str">
        <f t="shared" si="159"/>
        <v>YES</v>
      </c>
      <c r="AE781" s="24" t="str">
        <f t="shared" si="160"/>
        <v xml:space="preserve"> </v>
      </c>
    </row>
    <row r="782" spans="2:31">
      <c r="B782" s="3"/>
      <c r="C782" s="3"/>
      <c r="D782" s="3"/>
      <c r="F782" s="3"/>
      <c r="G782" s="3"/>
      <c r="H782" s="3"/>
      <c r="J782" s="24"/>
      <c r="K782" s="24"/>
      <c r="L782" s="24"/>
      <c r="M782" s="24"/>
      <c r="N782" s="24"/>
      <c r="O782" s="24">
        <v>762</v>
      </c>
      <c r="P782" s="33">
        <f t="shared" si="151"/>
        <v>0.96900000000000064</v>
      </c>
      <c r="Q782" s="35">
        <f t="shared" si="161"/>
        <v>132.15222855791737</v>
      </c>
      <c r="R782" s="28" t="str">
        <f t="shared" si="154"/>
        <v>YES</v>
      </c>
      <c r="S782" s="24" t="str">
        <f t="shared" si="162"/>
        <v xml:space="preserve"> </v>
      </c>
      <c r="T782" s="24"/>
      <c r="U782" s="24">
        <v>762</v>
      </c>
      <c r="V782" s="33">
        <f t="shared" si="152"/>
        <v>0.96900000000000064</v>
      </c>
      <c r="W782" s="35">
        <f t="shared" si="155"/>
        <v>85.165988474772377</v>
      </c>
      <c r="X782" s="28" t="str">
        <f t="shared" si="156"/>
        <v>YES</v>
      </c>
      <c r="Y782" s="24" t="str">
        <f t="shared" si="157"/>
        <v xml:space="preserve"> </v>
      </c>
      <c r="Z782" s="24"/>
      <c r="AA782" s="24">
        <v>762</v>
      </c>
      <c r="AB782" s="33">
        <f t="shared" si="153"/>
        <v>0.96900000000000064</v>
      </c>
      <c r="AC782" s="35">
        <f t="shared" si="158"/>
        <v>132.15222855791737</v>
      </c>
      <c r="AD782" s="28" t="str">
        <f t="shared" si="159"/>
        <v>YES</v>
      </c>
      <c r="AE782" s="24" t="str">
        <f t="shared" si="160"/>
        <v xml:space="preserve"> </v>
      </c>
    </row>
    <row r="783" spans="2:31">
      <c r="B783" s="3"/>
      <c r="C783" s="3"/>
      <c r="D783" s="3"/>
      <c r="F783" s="3"/>
      <c r="G783" s="3"/>
      <c r="H783" s="3"/>
      <c r="J783" s="24"/>
      <c r="K783" s="24"/>
      <c r="L783" s="24"/>
      <c r="M783" s="24"/>
      <c r="N783" s="24"/>
      <c r="O783" s="24">
        <v>763</v>
      </c>
      <c r="P783" s="33">
        <f t="shared" si="151"/>
        <v>0.97000000000000064</v>
      </c>
      <c r="Q783" s="35">
        <f t="shared" si="161"/>
        <v>132.07202799921839</v>
      </c>
      <c r="R783" s="28" t="str">
        <f t="shared" si="154"/>
        <v>YES</v>
      </c>
      <c r="S783" s="24" t="str">
        <f t="shared" si="162"/>
        <v xml:space="preserve"> </v>
      </c>
      <c r="T783" s="24"/>
      <c r="U783" s="24">
        <v>763</v>
      </c>
      <c r="V783" s="33">
        <f t="shared" si="152"/>
        <v>0.97000000000000064</v>
      </c>
      <c r="W783" s="35">
        <f t="shared" si="155"/>
        <v>85.053542338926718</v>
      </c>
      <c r="X783" s="28" t="str">
        <f t="shared" si="156"/>
        <v>YES</v>
      </c>
      <c r="Y783" s="24" t="str">
        <f t="shared" si="157"/>
        <v xml:space="preserve"> </v>
      </c>
      <c r="Z783" s="24"/>
      <c r="AA783" s="24">
        <v>763</v>
      </c>
      <c r="AB783" s="33">
        <f t="shared" si="153"/>
        <v>0.97000000000000064</v>
      </c>
      <c r="AC783" s="35">
        <f t="shared" si="158"/>
        <v>132.07202799921839</v>
      </c>
      <c r="AD783" s="28" t="str">
        <f t="shared" si="159"/>
        <v>YES</v>
      </c>
      <c r="AE783" s="24" t="str">
        <f t="shared" si="160"/>
        <v xml:space="preserve"> </v>
      </c>
    </row>
    <row r="784" spans="2:31">
      <c r="B784" s="3"/>
      <c r="C784" s="3"/>
      <c r="D784" s="3"/>
      <c r="F784" s="3"/>
      <c r="G784" s="3"/>
      <c r="H784" s="3"/>
      <c r="J784" s="24"/>
      <c r="K784" s="24"/>
      <c r="L784" s="24"/>
      <c r="M784" s="24"/>
      <c r="N784" s="24"/>
      <c r="O784" s="24">
        <v>764</v>
      </c>
      <c r="P784" s="33">
        <f t="shared" si="151"/>
        <v>0.97100000000000064</v>
      </c>
      <c r="Q784" s="35">
        <f t="shared" si="161"/>
        <v>131.99193293534424</v>
      </c>
      <c r="R784" s="28" t="str">
        <f t="shared" si="154"/>
        <v>YES</v>
      </c>
      <c r="S784" s="24" t="str">
        <f t="shared" si="162"/>
        <v xml:space="preserve"> </v>
      </c>
      <c r="T784" s="24"/>
      <c r="U784" s="24">
        <v>764</v>
      </c>
      <c r="V784" s="33">
        <f t="shared" si="152"/>
        <v>0.97100000000000064</v>
      </c>
      <c r="W784" s="35">
        <f t="shared" si="155"/>
        <v>84.941248716387634</v>
      </c>
      <c r="X784" s="28" t="str">
        <f t="shared" si="156"/>
        <v>YES</v>
      </c>
      <c r="Y784" s="24" t="str">
        <f t="shared" si="157"/>
        <v xml:space="preserve"> </v>
      </c>
      <c r="Z784" s="24"/>
      <c r="AA784" s="24">
        <v>764</v>
      </c>
      <c r="AB784" s="33">
        <f t="shared" si="153"/>
        <v>0.97100000000000064</v>
      </c>
      <c r="AC784" s="35">
        <f t="shared" si="158"/>
        <v>131.99193293534424</v>
      </c>
      <c r="AD784" s="28" t="str">
        <f t="shared" si="159"/>
        <v>YES</v>
      </c>
      <c r="AE784" s="24" t="str">
        <f t="shared" si="160"/>
        <v xml:space="preserve"> </v>
      </c>
    </row>
    <row r="785" spans="2:31">
      <c r="B785" s="3"/>
      <c r="C785" s="3"/>
      <c r="D785" s="3"/>
      <c r="F785" s="3"/>
      <c r="G785" s="3"/>
      <c r="H785" s="3"/>
      <c r="J785" s="24"/>
      <c r="K785" s="24"/>
      <c r="L785" s="24"/>
      <c r="M785" s="24"/>
      <c r="N785" s="24"/>
      <c r="O785" s="24">
        <v>765</v>
      </c>
      <c r="P785" s="33">
        <f t="shared" si="151"/>
        <v>0.97200000000000064</v>
      </c>
      <c r="Q785" s="35">
        <f t="shared" si="161"/>
        <v>131.91194269526596</v>
      </c>
      <c r="R785" s="28" t="str">
        <f t="shared" si="154"/>
        <v>YES</v>
      </c>
      <c r="S785" s="24" t="str">
        <f t="shared" si="162"/>
        <v xml:space="preserve"> </v>
      </c>
      <c r="T785" s="24"/>
      <c r="U785" s="24">
        <v>765</v>
      </c>
      <c r="V785" s="33">
        <f t="shared" si="152"/>
        <v>0.97200000000000064</v>
      </c>
      <c r="W785" s="35">
        <f t="shared" si="155"/>
        <v>84.829106968324737</v>
      </c>
      <c r="X785" s="28" t="str">
        <f t="shared" si="156"/>
        <v>YES</v>
      </c>
      <c r="Y785" s="24" t="str">
        <f t="shared" si="157"/>
        <v xml:space="preserve"> </v>
      </c>
      <c r="Z785" s="24"/>
      <c r="AA785" s="24">
        <v>765</v>
      </c>
      <c r="AB785" s="33">
        <f t="shared" si="153"/>
        <v>0.97200000000000064</v>
      </c>
      <c r="AC785" s="35">
        <f t="shared" si="158"/>
        <v>131.91194269526596</v>
      </c>
      <c r="AD785" s="28" t="str">
        <f t="shared" si="159"/>
        <v>YES</v>
      </c>
      <c r="AE785" s="24" t="str">
        <f t="shared" si="160"/>
        <v xml:space="preserve"> </v>
      </c>
    </row>
    <row r="786" spans="2:31">
      <c r="B786" s="3"/>
      <c r="C786" s="3"/>
      <c r="D786" s="3"/>
      <c r="F786" s="3"/>
      <c r="G786" s="3"/>
      <c r="H786" s="3"/>
      <c r="J786" s="24"/>
      <c r="K786" s="24"/>
      <c r="L786" s="24"/>
      <c r="M786" s="24"/>
      <c r="N786" s="24"/>
      <c r="O786" s="24">
        <v>766</v>
      </c>
      <c r="P786" s="33">
        <f t="shared" si="151"/>
        <v>0.97300000000000064</v>
      </c>
      <c r="Q786" s="35">
        <f t="shared" si="161"/>
        <v>131.83205661043075</v>
      </c>
      <c r="R786" s="28" t="str">
        <f t="shared" si="154"/>
        <v>YES</v>
      </c>
      <c r="S786" s="24" t="str">
        <f t="shared" si="162"/>
        <v xml:space="preserve"> </v>
      </c>
      <c r="T786" s="24"/>
      <c r="U786" s="24">
        <v>766</v>
      </c>
      <c r="V786" s="33">
        <f t="shared" si="152"/>
        <v>0.97300000000000064</v>
      </c>
      <c r="W786" s="35">
        <f t="shared" si="155"/>
        <v>84.717116458336704</v>
      </c>
      <c r="X786" s="28" t="str">
        <f t="shared" si="156"/>
        <v>YES</v>
      </c>
      <c r="Y786" s="24" t="str">
        <f t="shared" si="157"/>
        <v xml:space="preserve"> </v>
      </c>
      <c r="Z786" s="24"/>
      <c r="AA786" s="24">
        <v>766</v>
      </c>
      <c r="AB786" s="33">
        <f t="shared" si="153"/>
        <v>0.97300000000000064</v>
      </c>
      <c r="AC786" s="35">
        <f t="shared" si="158"/>
        <v>131.83205661043075</v>
      </c>
      <c r="AD786" s="28" t="str">
        <f t="shared" si="159"/>
        <v>YES</v>
      </c>
      <c r="AE786" s="24" t="str">
        <f t="shared" si="160"/>
        <v xml:space="preserve"> </v>
      </c>
    </row>
    <row r="787" spans="2:31">
      <c r="B787" s="3"/>
      <c r="C787" s="3"/>
      <c r="D787" s="3"/>
      <c r="F787" s="3"/>
      <c r="G787" s="3"/>
      <c r="H787" s="3"/>
      <c r="J787" s="24"/>
      <c r="K787" s="24"/>
      <c r="L787" s="24"/>
      <c r="M787" s="24"/>
      <c r="N787" s="24"/>
      <c r="O787" s="24">
        <v>767</v>
      </c>
      <c r="P787" s="33">
        <f t="shared" si="151"/>
        <v>0.97400000000000064</v>
      </c>
      <c r="Q787" s="35">
        <f t="shared" si="161"/>
        <v>131.75227401474939</v>
      </c>
      <c r="R787" s="28" t="str">
        <f t="shared" si="154"/>
        <v>YES</v>
      </c>
      <c r="S787" s="24" t="str">
        <f t="shared" si="162"/>
        <v xml:space="preserve"> </v>
      </c>
      <c r="T787" s="24"/>
      <c r="U787" s="24">
        <v>767</v>
      </c>
      <c r="V787" s="33">
        <f t="shared" si="152"/>
        <v>0.97400000000000064</v>
      </c>
      <c r="W787" s="35">
        <f t="shared" si="155"/>
        <v>84.605276552438738</v>
      </c>
      <c r="X787" s="28" t="str">
        <f t="shared" si="156"/>
        <v>YES</v>
      </c>
      <c r="Y787" s="24" t="str">
        <f t="shared" si="157"/>
        <v xml:space="preserve"> </v>
      </c>
      <c r="Z787" s="24"/>
      <c r="AA787" s="24">
        <v>767</v>
      </c>
      <c r="AB787" s="33">
        <f t="shared" si="153"/>
        <v>0.97400000000000064</v>
      </c>
      <c r="AC787" s="35">
        <f t="shared" si="158"/>
        <v>131.75227401474939</v>
      </c>
      <c r="AD787" s="28" t="str">
        <f t="shared" si="159"/>
        <v>YES</v>
      </c>
      <c r="AE787" s="24" t="str">
        <f t="shared" si="160"/>
        <v xml:space="preserve"> </v>
      </c>
    </row>
    <row r="788" spans="2:31">
      <c r="B788" s="3"/>
      <c r="C788" s="3"/>
      <c r="D788" s="3"/>
      <c r="F788" s="3"/>
      <c r="G788" s="3"/>
      <c r="H788" s="3"/>
      <c r="J788" s="24"/>
      <c r="K788" s="24"/>
      <c r="L788" s="24"/>
      <c r="M788" s="24"/>
      <c r="N788" s="24"/>
      <c r="O788" s="24">
        <v>768</v>
      </c>
      <c r="P788" s="33">
        <f t="shared" si="151"/>
        <v>0.97500000000000064</v>
      </c>
      <c r="Q788" s="35">
        <f t="shared" si="161"/>
        <v>131.67259424458354</v>
      </c>
      <c r="R788" s="28" t="str">
        <f t="shared" si="154"/>
        <v>YES</v>
      </c>
      <c r="S788" s="24" t="str">
        <f t="shared" si="162"/>
        <v xml:space="preserve"> </v>
      </c>
      <c r="T788" s="24"/>
      <c r="U788" s="24">
        <v>768</v>
      </c>
      <c r="V788" s="33">
        <f t="shared" si="152"/>
        <v>0.97500000000000064</v>
      </c>
      <c r="W788" s="35">
        <f t="shared" si="155"/>
        <v>84.493586619049836</v>
      </c>
      <c r="X788" s="28" t="str">
        <f t="shared" si="156"/>
        <v>YES</v>
      </c>
      <c r="Y788" s="24" t="str">
        <f t="shared" si="157"/>
        <v xml:space="preserve"> </v>
      </c>
      <c r="Z788" s="24"/>
      <c r="AA788" s="24">
        <v>768</v>
      </c>
      <c r="AB788" s="33">
        <f t="shared" si="153"/>
        <v>0.97500000000000064</v>
      </c>
      <c r="AC788" s="35">
        <f t="shared" si="158"/>
        <v>131.67259424458354</v>
      </c>
      <c r="AD788" s="28" t="str">
        <f t="shared" si="159"/>
        <v>YES</v>
      </c>
      <c r="AE788" s="24" t="str">
        <f t="shared" si="160"/>
        <v xml:space="preserve"> </v>
      </c>
    </row>
    <row r="789" spans="2:31">
      <c r="B789" s="3"/>
      <c r="C789" s="3"/>
      <c r="D789" s="3"/>
      <c r="F789" s="3"/>
      <c r="G789" s="3"/>
      <c r="H789" s="3"/>
      <c r="J789" s="24"/>
      <c r="K789" s="24"/>
      <c r="L789" s="24"/>
      <c r="M789" s="24"/>
      <c r="N789" s="24"/>
      <c r="O789" s="24">
        <v>769</v>
      </c>
      <c r="P789" s="33">
        <f t="shared" ref="P789:P805" si="163">P788+0.001</f>
        <v>0.97600000000000064</v>
      </c>
      <c r="Q789" s="35">
        <f t="shared" si="161"/>
        <v>131.59301663873353</v>
      </c>
      <c r="R789" s="28" t="str">
        <f t="shared" si="154"/>
        <v>YES</v>
      </c>
      <c r="S789" s="24" t="str">
        <f t="shared" si="162"/>
        <v xml:space="preserve"> </v>
      </c>
      <c r="T789" s="24"/>
      <c r="U789" s="24">
        <v>769</v>
      </c>
      <c r="V789" s="33">
        <f t="shared" ref="V789:V805" si="164">V788+0.001</f>
        <v>0.97600000000000064</v>
      </c>
      <c r="W789" s="35">
        <f t="shared" si="155"/>
        <v>84.382046028980469</v>
      </c>
      <c r="X789" s="28" t="str">
        <f t="shared" si="156"/>
        <v>YES</v>
      </c>
      <c r="Y789" s="24" t="str">
        <f t="shared" si="157"/>
        <v xml:space="preserve"> </v>
      </c>
      <c r="Z789" s="24"/>
      <c r="AA789" s="24">
        <v>769</v>
      </c>
      <c r="AB789" s="33">
        <f t="shared" ref="AB789:AB805" si="165">AB788+0.001</f>
        <v>0.97600000000000064</v>
      </c>
      <c r="AC789" s="35">
        <f t="shared" si="158"/>
        <v>131.59301663873353</v>
      </c>
      <c r="AD789" s="28" t="str">
        <f t="shared" si="159"/>
        <v>YES</v>
      </c>
      <c r="AE789" s="24" t="str">
        <f t="shared" si="160"/>
        <v xml:space="preserve"> </v>
      </c>
    </row>
    <row r="790" spans="2:31">
      <c r="B790" s="3"/>
      <c r="C790" s="3"/>
      <c r="D790" s="3"/>
      <c r="F790" s="3"/>
      <c r="G790" s="3"/>
      <c r="H790" s="3"/>
      <c r="J790" s="24"/>
      <c r="K790" s="24"/>
      <c r="L790" s="24"/>
      <c r="M790" s="24"/>
      <c r="N790" s="24"/>
      <c r="O790" s="24">
        <v>770</v>
      </c>
      <c r="P790" s="33">
        <f t="shared" si="163"/>
        <v>0.97700000000000065</v>
      </c>
      <c r="Q790" s="35">
        <f t="shared" si="161"/>
        <v>131.51354053842579</v>
      </c>
      <c r="R790" s="28" t="str">
        <f t="shared" si="154"/>
        <v>YES</v>
      </c>
      <c r="S790" s="24" t="str">
        <f t="shared" si="162"/>
        <v xml:space="preserve"> </v>
      </c>
      <c r="T790" s="24"/>
      <c r="U790" s="24">
        <v>770</v>
      </c>
      <c r="V790" s="33">
        <f t="shared" si="164"/>
        <v>0.97700000000000065</v>
      </c>
      <c r="W790" s="35">
        <f t="shared" si="155"/>
        <v>84.270654155420019</v>
      </c>
      <c r="X790" s="28" t="str">
        <f t="shared" si="156"/>
        <v>YES</v>
      </c>
      <c r="Y790" s="24" t="str">
        <f t="shared" si="157"/>
        <v xml:space="preserve"> </v>
      </c>
      <c r="Z790" s="24"/>
      <c r="AA790" s="24">
        <v>770</v>
      </c>
      <c r="AB790" s="33">
        <f t="shared" si="165"/>
        <v>0.97700000000000065</v>
      </c>
      <c r="AC790" s="35">
        <f t="shared" si="158"/>
        <v>131.51354053842579</v>
      </c>
      <c r="AD790" s="28" t="str">
        <f t="shared" si="159"/>
        <v>YES</v>
      </c>
      <c r="AE790" s="24" t="str">
        <f t="shared" si="160"/>
        <v xml:space="preserve"> </v>
      </c>
    </row>
    <row r="791" spans="2:31">
      <c r="B791" s="3"/>
      <c r="C791" s="3"/>
      <c r="D791" s="3"/>
      <c r="F791" s="3"/>
      <c r="G791" s="3"/>
      <c r="H791" s="3"/>
      <c r="J791" s="24"/>
      <c r="K791" s="24"/>
      <c r="L791" s="24"/>
      <c r="M791" s="24"/>
      <c r="N791" s="24"/>
      <c r="O791" s="24">
        <v>771</v>
      </c>
      <c r="P791" s="33">
        <f t="shared" si="163"/>
        <v>0.97800000000000065</v>
      </c>
      <c r="Q791" s="35">
        <f t="shared" si="161"/>
        <v>131.43416528730052</v>
      </c>
      <c r="R791" s="28" t="str">
        <f t="shared" si="154"/>
        <v>YES</v>
      </c>
      <c r="S791" s="24" t="str">
        <f t="shared" si="162"/>
        <v xml:space="preserve"> </v>
      </c>
      <c r="T791" s="24"/>
      <c r="U791" s="24">
        <v>771</v>
      </c>
      <c r="V791" s="33">
        <f t="shared" si="164"/>
        <v>0.97800000000000065</v>
      </c>
      <c r="W791" s="35">
        <f t="shared" si="155"/>
        <v>84.159410373924516</v>
      </c>
      <c r="X791" s="28" t="str">
        <f t="shared" si="156"/>
        <v>YES</v>
      </c>
      <c r="Y791" s="24" t="str">
        <f t="shared" si="157"/>
        <v xml:space="preserve"> </v>
      </c>
      <c r="Z791" s="24"/>
      <c r="AA791" s="24">
        <v>771</v>
      </c>
      <c r="AB791" s="33">
        <f t="shared" si="165"/>
        <v>0.97800000000000065</v>
      </c>
      <c r="AC791" s="35">
        <f t="shared" si="158"/>
        <v>131.43416528730052</v>
      </c>
      <c r="AD791" s="28" t="str">
        <f t="shared" si="159"/>
        <v>YES</v>
      </c>
      <c r="AE791" s="24" t="str">
        <f t="shared" si="160"/>
        <v xml:space="preserve"> </v>
      </c>
    </row>
    <row r="792" spans="2:31">
      <c r="B792" s="3"/>
      <c r="C792" s="3"/>
      <c r="D792" s="3"/>
      <c r="F792" s="3"/>
      <c r="G792" s="3"/>
      <c r="H792" s="3"/>
      <c r="J792" s="24"/>
      <c r="K792" s="24"/>
      <c r="L792" s="24"/>
      <c r="M792" s="24"/>
      <c r="N792" s="24"/>
      <c r="O792" s="24">
        <v>772</v>
      </c>
      <c r="P792" s="33">
        <f t="shared" si="163"/>
        <v>0.97900000000000065</v>
      </c>
      <c r="Q792" s="35">
        <f t="shared" si="161"/>
        <v>131.35489023139962</v>
      </c>
      <c r="R792" s="28" t="str">
        <f t="shared" si="154"/>
        <v>YES</v>
      </c>
      <c r="S792" s="24" t="str">
        <f t="shared" si="162"/>
        <v xml:space="preserve"> </v>
      </c>
      <c r="T792" s="24"/>
      <c r="U792" s="24">
        <v>772</v>
      </c>
      <c r="V792" s="33">
        <f t="shared" si="164"/>
        <v>0.97900000000000065</v>
      </c>
      <c r="W792" s="35">
        <f t="shared" si="155"/>
        <v>84.048314062404359</v>
      </c>
      <c r="X792" s="28" t="str">
        <f t="shared" si="156"/>
        <v>YES</v>
      </c>
      <c r="Y792" s="24" t="str">
        <f t="shared" si="157"/>
        <v xml:space="preserve"> </v>
      </c>
      <c r="Z792" s="24"/>
      <c r="AA792" s="24">
        <v>772</v>
      </c>
      <c r="AB792" s="33">
        <f t="shared" si="165"/>
        <v>0.97900000000000065</v>
      </c>
      <c r="AC792" s="35">
        <f t="shared" si="158"/>
        <v>131.35489023139962</v>
      </c>
      <c r="AD792" s="28" t="str">
        <f t="shared" si="159"/>
        <v>YES</v>
      </c>
      <c r="AE792" s="24" t="str">
        <f t="shared" si="160"/>
        <v xml:space="preserve"> </v>
      </c>
    </row>
    <row r="793" spans="2:31">
      <c r="B793" s="3"/>
      <c r="C793" s="3"/>
      <c r="D793" s="3"/>
      <c r="F793" s="3"/>
      <c r="G793" s="3"/>
      <c r="H793" s="3"/>
      <c r="J793" s="24"/>
      <c r="K793" s="24"/>
      <c r="L793" s="24"/>
      <c r="M793" s="24"/>
      <c r="N793" s="24"/>
      <c r="O793" s="24">
        <v>773</v>
      </c>
      <c r="P793" s="33">
        <f t="shared" si="163"/>
        <v>0.98000000000000065</v>
      </c>
      <c r="Q793" s="35">
        <f t="shared" si="161"/>
        <v>131.27571471915442</v>
      </c>
      <c r="R793" s="28" t="str">
        <f t="shared" si="154"/>
        <v>YES</v>
      </c>
      <c r="S793" s="24" t="str">
        <f t="shared" si="162"/>
        <v xml:space="preserve"> </v>
      </c>
      <c r="T793" s="24"/>
      <c r="U793" s="24">
        <v>773</v>
      </c>
      <c r="V793" s="33">
        <f t="shared" si="164"/>
        <v>0.98000000000000065</v>
      </c>
      <c r="W793" s="35">
        <f t="shared" si="155"/>
        <v>83.93736460111208</v>
      </c>
      <c r="X793" s="28" t="str">
        <f t="shared" si="156"/>
        <v>YES</v>
      </c>
      <c r="Y793" s="24" t="str">
        <f t="shared" si="157"/>
        <v xml:space="preserve"> </v>
      </c>
      <c r="Z793" s="24"/>
      <c r="AA793" s="24">
        <v>773</v>
      </c>
      <c r="AB793" s="33">
        <f t="shared" si="165"/>
        <v>0.98000000000000065</v>
      </c>
      <c r="AC793" s="35">
        <f t="shared" si="158"/>
        <v>131.27571471915442</v>
      </c>
      <c r="AD793" s="28" t="str">
        <f t="shared" si="159"/>
        <v>YES</v>
      </c>
      <c r="AE793" s="24" t="str">
        <f t="shared" si="160"/>
        <v xml:space="preserve"> </v>
      </c>
    </row>
    <row r="794" spans="2:31">
      <c r="B794" s="3"/>
      <c r="C794" s="3"/>
      <c r="D794" s="3"/>
      <c r="F794" s="3"/>
      <c r="G794" s="3"/>
      <c r="H794" s="3"/>
      <c r="J794" s="24"/>
      <c r="K794" s="24"/>
      <c r="L794" s="24"/>
      <c r="M794" s="24"/>
      <c r="N794" s="24"/>
      <c r="O794" s="24">
        <v>774</v>
      </c>
      <c r="P794" s="33">
        <f t="shared" si="163"/>
        <v>0.98100000000000065</v>
      </c>
      <c r="Q794" s="35">
        <f t="shared" si="161"/>
        <v>131.19663810137351</v>
      </c>
      <c r="R794" s="28" t="str">
        <f t="shared" si="154"/>
        <v>YES</v>
      </c>
      <c r="S794" s="24" t="str">
        <f t="shared" si="162"/>
        <v xml:space="preserve"> </v>
      </c>
      <c r="T794" s="24"/>
      <c r="U794" s="24">
        <v>774</v>
      </c>
      <c r="V794" s="33">
        <f t="shared" si="164"/>
        <v>0.98100000000000065</v>
      </c>
      <c r="W794" s="35">
        <f t="shared" si="155"/>
        <v>83.826561372630294</v>
      </c>
      <c r="X794" s="28" t="str">
        <f t="shared" si="156"/>
        <v>YES</v>
      </c>
      <c r="Y794" s="24" t="str">
        <f t="shared" si="157"/>
        <v xml:space="preserve"> </v>
      </c>
      <c r="Z794" s="24"/>
      <c r="AA794" s="24">
        <v>774</v>
      </c>
      <c r="AB794" s="33">
        <f t="shared" si="165"/>
        <v>0.98100000000000065</v>
      </c>
      <c r="AC794" s="35">
        <f t="shared" si="158"/>
        <v>131.19663810137351</v>
      </c>
      <c r="AD794" s="28" t="str">
        <f t="shared" si="159"/>
        <v>YES</v>
      </c>
      <c r="AE794" s="24" t="str">
        <f t="shared" si="160"/>
        <v xml:space="preserve"> </v>
      </c>
    </row>
    <row r="795" spans="2:31">
      <c r="B795" s="3"/>
      <c r="C795" s="3"/>
      <c r="D795" s="3"/>
      <c r="F795" s="3"/>
      <c r="G795" s="3"/>
      <c r="H795" s="3"/>
      <c r="J795" s="24"/>
      <c r="K795" s="24"/>
      <c r="L795" s="24"/>
      <c r="M795" s="24"/>
      <c r="N795" s="24"/>
      <c r="O795" s="24">
        <v>775</v>
      </c>
      <c r="P795" s="33">
        <f t="shared" si="163"/>
        <v>0.98200000000000065</v>
      </c>
      <c r="Q795" s="35">
        <f t="shared" si="161"/>
        <v>131.1176597312309</v>
      </c>
      <c r="R795" s="28" t="str">
        <f t="shared" si="154"/>
        <v>YES</v>
      </c>
      <c r="S795" s="24" t="str">
        <f t="shared" si="162"/>
        <v xml:space="preserve"> </v>
      </c>
      <c r="T795" s="24"/>
      <c r="U795" s="24">
        <v>775</v>
      </c>
      <c r="V795" s="33">
        <f t="shared" si="164"/>
        <v>0.98200000000000065</v>
      </c>
      <c r="W795" s="35">
        <f t="shared" si="155"/>
        <v>83.715903761859622</v>
      </c>
      <c r="X795" s="28" t="str">
        <f t="shared" si="156"/>
        <v>YES</v>
      </c>
      <c r="Y795" s="24" t="str">
        <f t="shared" si="157"/>
        <v xml:space="preserve"> </v>
      </c>
      <c r="Z795" s="24"/>
      <c r="AA795" s="24">
        <v>775</v>
      </c>
      <c r="AB795" s="33">
        <f t="shared" si="165"/>
        <v>0.98200000000000065</v>
      </c>
      <c r="AC795" s="35">
        <f t="shared" si="158"/>
        <v>131.1176597312309</v>
      </c>
      <c r="AD795" s="28" t="str">
        <f t="shared" si="159"/>
        <v>YES</v>
      </c>
      <c r="AE795" s="24" t="str">
        <f t="shared" si="160"/>
        <v xml:space="preserve"> </v>
      </c>
    </row>
    <row r="796" spans="2:31">
      <c r="B796" s="3"/>
      <c r="C796" s="3"/>
      <c r="D796" s="3"/>
      <c r="F796" s="3"/>
      <c r="G796" s="3"/>
      <c r="H796" s="3"/>
      <c r="J796" s="24"/>
      <c r="K796" s="24"/>
      <c r="L796" s="24"/>
      <c r="M796" s="24"/>
      <c r="N796" s="24"/>
      <c r="O796" s="24">
        <v>776</v>
      </c>
      <c r="P796" s="33">
        <f t="shared" si="163"/>
        <v>0.98300000000000065</v>
      </c>
      <c r="Q796" s="35">
        <f t="shared" si="161"/>
        <v>131.03877896425402</v>
      </c>
      <c r="R796" s="28" t="str">
        <f t="shared" si="154"/>
        <v>YES</v>
      </c>
      <c r="S796" s="24" t="str">
        <f t="shared" si="162"/>
        <v xml:space="preserve"> </v>
      </c>
      <c r="T796" s="24"/>
      <c r="U796" s="24">
        <v>776</v>
      </c>
      <c r="V796" s="33">
        <f t="shared" si="164"/>
        <v>0.98300000000000065</v>
      </c>
      <c r="W796" s="35">
        <f t="shared" si="155"/>
        <v>83.605391156006647</v>
      </c>
      <c r="X796" s="28" t="str">
        <f t="shared" si="156"/>
        <v>YES</v>
      </c>
      <c r="Y796" s="24" t="str">
        <f t="shared" si="157"/>
        <v xml:space="preserve"> </v>
      </c>
      <c r="Z796" s="24"/>
      <c r="AA796" s="24">
        <v>776</v>
      </c>
      <c r="AB796" s="33">
        <f t="shared" si="165"/>
        <v>0.98300000000000065</v>
      </c>
      <c r="AC796" s="35">
        <f t="shared" si="158"/>
        <v>131.03877896425402</v>
      </c>
      <c r="AD796" s="28" t="str">
        <f t="shared" si="159"/>
        <v>YES</v>
      </c>
      <c r="AE796" s="24" t="str">
        <f t="shared" si="160"/>
        <v xml:space="preserve"> </v>
      </c>
    </row>
    <row r="797" spans="2:31">
      <c r="B797" s="3"/>
      <c r="C797" s="3"/>
      <c r="D797" s="3"/>
      <c r="F797" s="3"/>
      <c r="G797" s="3"/>
      <c r="H797" s="3"/>
      <c r="J797" s="24"/>
      <c r="K797" s="24"/>
      <c r="L797" s="24"/>
      <c r="M797" s="24"/>
      <c r="N797" s="24"/>
      <c r="O797" s="24">
        <v>777</v>
      </c>
      <c r="P797" s="33">
        <f t="shared" si="163"/>
        <v>0.98400000000000065</v>
      </c>
      <c r="Q797" s="35">
        <f t="shared" si="161"/>
        <v>130.95999515831173</v>
      </c>
      <c r="R797" s="28" t="str">
        <f t="shared" si="154"/>
        <v>YES</v>
      </c>
      <c r="S797" s="24" t="str">
        <f t="shared" si="162"/>
        <v xml:space="preserve"> </v>
      </c>
      <c r="T797" s="24"/>
      <c r="U797" s="24">
        <v>777</v>
      </c>
      <c r="V797" s="33">
        <f t="shared" si="164"/>
        <v>0.98400000000000065</v>
      </c>
      <c r="W797" s="35">
        <f t="shared" si="155"/>
        <v>83.495022944572142</v>
      </c>
      <c r="X797" s="28" t="str">
        <f t="shared" si="156"/>
        <v>YES</v>
      </c>
      <c r="Y797" s="24" t="str">
        <f t="shared" si="157"/>
        <v xml:space="preserve"> </v>
      </c>
      <c r="Z797" s="24"/>
      <c r="AA797" s="24">
        <v>777</v>
      </c>
      <c r="AB797" s="33">
        <f t="shared" si="165"/>
        <v>0.98400000000000065</v>
      </c>
      <c r="AC797" s="35">
        <f t="shared" si="158"/>
        <v>130.95999515831173</v>
      </c>
      <c r="AD797" s="28" t="str">
        <f t="shared" si="159"/>
        <v>YES</v>
      </c>
      <c r="AE797" s="24" t="str">
        <f t="shared" si="160"/>
        <v xml:space="preserve"> </v>
      </c>
    </row>
    <row r="798" spans="2:31">
      <c r="B798" s="3"/>
      <c r="C798" s="3"/>
      <c r="D798" s="3"/>
      <c r="F798" s="3"/>
      <c r="G798" s="3"/>
      <c r="H798" s="3"/>
      <c r="J798" s="24"/>
      <c r="K798" s="24"/>
      <c r="L798" s="24"/>
      <c r="M798" s="24"/>
      <c r="N798" s="24"/>
      <c r="O798" s="24">
        <v>778</v>
      </c>
      <c r="P798" s="33">
        <f t="shared" si="163"/>
        <v>0.98500000000000065</v>
      </c>
      <c r="Q798" s="35">
        <f t="shared" si="161"/>
        <v>130.88130767360269</v>
      </c>
      <c r="R798" s="28" t="str">
        <f t="shared" si="154"/>
        <v>YES</v>
      </c>
      <c r="S798" s="24" t="str">
        <f t="shared" si="162"/>
        <v xml:space="preserve"> </v>
      </c>
      <c r="T798" s="24"/>
      <c r="U798" s="24">
        <v>778</v>
      </c>
      <c r="V798" s="33">
        <f t="shared" si="164"/>
        <v>0.98500000000000065</v>
      </c>
      <c r="W798" s="35">
        <f t="shared" si="155"/>
        <v>83.384798519339157</v>
      </c>
      <c r="X798" s="28" t="str">
        <f t="shared" si="156"/>
        <v>YES</v>
      </c>
      <c r="Y798" s="24" t="str">
        <f t="shared" si="157"/>
        <v xml:space="preserve"> </v>
      </c>
      <c r="Z798" s="24"/>
      <c r="AA798" s="24">
        <v>778</v>
      </c>
      <c r="AB798" s="33">
        <f t="shared" si="165"/>
        <v>0.98500000000000065</v>
      </c>
      <c r="AC798" s="35">
        <f t="shared" si="158"/>
        <v>130.88130767360269</v>
      </c>
      <c r="AD798" s="28" t="str">
        <f t="shared" si="159"/>
        <v>YES</v>
      </c>
      <c r="AE798" s="24" t="str">
        <f t="shared" si="160"/>
        <v xml:space="preserve"> </v>
      </c>
    </row>
    <row r="799" spans="2:31">
      <c r="B799" s="3"/>
      <c r="C799" s="3"/>
      <c r="D799" s="3"/>
      <c r="F799" s="3"/>
      <c r="G799" s="3"/>
      <c r="H799" s="3"/>
      <c r="J799" s="24"/>
      <c r="K799" s="24"/>
      <c r="L799" s="24"/>
      <c r="M799" s="24"/>
      <c r="N799" s="24"/>
      <c r="O799" s="24">
        <v>779</v>
      </c>
      <c r="P799" s="33">
        <f t="shared" si="163"/>
        <v>0.98600000000000065</v>
      </c>
      <c r="Q799" s="35">
        <f t="shared" si="161"/>
        <v>130.80271587264355</v>
      </c>
      <c r="R799" s="28" t="str">
        <f t="shared" si="154"/>
        <v>YES</v>
      </c>
      <c r="S799" s="24" t="str">
        <f t="shared" si="162"/>
        <v xml:space="preserve"> </v>
      </c>
      <c r="T799" s="24"/>
      <c r="U799" s="24">
        <v>779</v>
      </c>
      <c r="V799" s="33">
        <f t="shared" si="164"/>
        <v>0.98600000000000065</v>
      </c>
      <c r="W799" s="35">
        <f t="shared" si="155"/>
        <v>83.274717274361223</v>
      </c>
      <c r="X799" s="28" t="str">
        <f t="shared" si="156"/>
        <v>YES</v>
      </c>
      <c r="Y799" s="24" t="str">
        <f t="shared" si="157"/>
        <v xml:space="preserve"> </v>
      </c>
      <c r="Z799" s="24"/>
      <c r="AA799" s="24">
        <v>779</v>
      </c>
      <c r="AB799" s="33">
        <f t="shared" si="165"/>
        <v>0.98600000000000065</v>
      </c>
      <c r="AC799" s="35">
        <f t="shared" si="158"/>
        <v>130.80271587264355</v>
      </c>
      <c r="AD799" s="28" t="str">
        <f t="shared" si="159"/>
        <v>YES</v>
      </c>
      <c r="AE799" s="24" t="str">
        <f t="shared" si="160"/>
        <v xml:space="preserve"> </v>
      </c>
    </row>
    <row r="800" spans="2:31">
      <c r="B800" s="3"/>
      <c r="C800" s="3"/>
      <c r="D800" s="3"/>
      <c r="F800" s="3"/>
      <c r="G800" s="3"/>
      <c r="H800" s="3"/>
      <c r="J800" s="24"/>
      <c r="K800" s="24"/>
      <c r="L800" s="24"/>
      <c r="M800" s="24"/>
      <c r="N800" s="24"/>
      <c r="O800" s="24">
        <v>780</v>
      </c>
      <c r="P800" s="33">
        <f t="shared" si="163"/>
        <v>0.98700000000000065</v>
      </c>
      <c r="Q800" s="35">
        <f t="shared" si="161"/>
        <v>130.72421912025726</v>
      </c>
      <c r="R800" s="28" t="str">
        <f t="shared" si="154"/>
        <v>YES</v>
      </c>
      <c r="S800" s="24" t="str">
        <f t="shared" si="162"/>
        <v xml:space="preserve"> </v>
      </c>
      <c r="T800" s="24"/>
      <c r="U800" s="24">
        <v>780</v>
      </c>
      <c r="V800" s="33">
        <f t="shared" si="164"/>
        <v>0.98700000000000065</v>
      </c>
      <c r="W800" s="35">
        <f t="shared" si="155"/>
        <v>83.164778605950801</v>
      </c>
      <c r="X800" s="28" t="str">
        <f t="shared" si="156"/>
        <v>YES</v>
      </c>
      <c r="Y800" s="24" t="str">
        <f t="shared" si="157"/>
        <v xml:space="preserve"> </v>
      </c>
      <c r="Z800" s="24"/>
      <c r="AA800" s="24">
        <v>780</v>
      </c>
      <c r="AB800" s="33">
        <f t="shared" si="165"/>
        <v>0.98700000000000065</v>
      </c>
      <c r="AC800" s="35">
        <f t="shared" si="158"/>
        <v>130.72421912025726</v>
      </c>
      <c r="AD800" s="28" t="str">
        <f t="shared" si="159"/>
        <v>YES</v>
      </c>
      <c r="AE800" s="24" t="str">
        <f t="shared" si="160"/>
        <v xml:space="preserve"> </v>
      </c>
    </row>
    <row r="801" spans="2:31">
      <c r="B801" s="3"/>
      <c r="C801" s="3"/>
      <c r="D801" s="3"/>
      <c r="F801" s="3"/>
      <c r="G801" s="3"/>
      <c r="H801" s="3"/>
      <c r="J801" s="24"/>
      <c r="K801" s="24"/>
      <c r="L801" s="24"/>
      <c r="M801" s="24"/>
      <c r="N801" s="24"/>
      <c r="O801" s="24">
        <v>781</v>
      </c>
      <c r="P801" s="33">
        <f t="shared" si="163"/>
        <v>0.98800000000000066</v>
      </c>
      <c r="Q801" s="35">
        <f t="shared" si="161"/>
        <v>130.64581678356154</v>
      </c>
      <c r="R801" s="28" t="str">
        <f t="shared" si="154"/>
        <v>YES</v>
      </c>
      <c r="S801" s="24" t="str">
        <f t="shared" si="162"/>
        <v xml:space="preserve"> </v>
      </c>
      <c r="T801" s="24"/>
      <c r="U801" s="24">
        <v>781</v>
      </c>
      <c r="V801" s="33">
        <f t="shared" si="164"/>
        <v>0.98800000000000066</v>
      </c>
      <c r="W801" s="35">
        <f t="shared" si="155"/>
        <v>83.0549819126675</v>
      </c>
      <c r="X801" s="28" t="str">
        <f t="shared" si="156"/>
        <v>YES</v>
      </c>
      <c r="Y801" s="24" t="str">
        <f t="shared" si="157"/>
        <v xml:space="preserve"> </v>
      </c>
      <c r="Z801" s="24"/>
      <c r="AA801" s="24">
        <v>781</v>
      </c>
      <c r="AB801" s="33">
        <f t="shared" si="165"/>
        <v>0.98800000000000066</v>
      </c>
      <c r="AC801" s="35">
        <f t="shared" si="158"/>
        <v>130.64581678356154</v>
      </c>
      <c r="AD801" s="28" t="str">
        <f t="shared" si="159"/>
        <v>YES</v>
      </c>
      <c r="AE801" s="24" t="str">
        <f t="shared" si="160"/>
        <v xml:space="preserve"> </v>
      </c>
    </row>
    <row r="802" spans="2:31">
      <c r="B802" s="3"/>
      <c r="C802" s="3"/>
      <c r="D802" s="3"/>
      <c r="F802" s="3"/>
      <c r="G802" s="3"/>
      <c r="H802" s="3"/>
      <c r="J802" s="24"/>
      <c r="K802" s="24"/>
      <c r="L802" s="24"/>
      <c r="M802" s="24"/>
      <c r="N802" s="24"/>
      <c r="O802" s="24">
        <v>782</v>
      </c>
      <c r="P802" s="33">
        <f t="shared" si="163"/>
        <v>0.98900000000000066</v>
      </c>
      <c r="Q802" s="35">
        <f t="shared" si="161"/>
        <v>130.56750823195733</v>
      </c>
      <c r="R802" s="28" t="str">
        <f t="shared" si="154"/>
        <v>YES</v>
      </c>
      <c r="S802" s="24" t="str">
        <f t="shared" si="162"/>
        <v xml:space="preserve"> </v>
      </c>
      <c r="T802" s="24"/>
      <c r="U802" s="24">
        <v>782</v>
      </c>
      <c r="V802" s="33">
        <f t="shared" si="164"/>
        <v>0.98900000000000066</v>
      </c>
      <c r="W802" s="35">
        <f t="shared" si="155"/>
        <v>82.945326595306653</v>
      </c>
      <c r="X802" s="28" t="str">
        <f t="shared" si="156"/>
        <v>YES</v>
      </c>
      <c r="Y802" s="24" t="str">
        <f t="shared" si="157"/>
        <v xml:space="preserve"> </v>
      </c>
      <c r="Z802" s="24"/>
      <c r="AA802" s="24">
        <v>782</v>
      </c>
      <c r="AB802" s="33">
        <f t="shared" si="165"/>
        <v>0.98900000000000066</v>
      </c>
      <c r="AC802" s="35">
        <f t="shared" si="158"/>
        <v>130.56750823195733</v>
      </c>
      <c r="AD802" s="28" t="str">
        <f t="shared" si="159"/>
        <v>YES</v>
      </c>
      <c r="AE802" s="24" t="str">
        <f t="shared" si="160"/>
        <v xml:space="preserve"> </v>
      </c>
    </row>
    <row r="803" spans="2:31">
      <c r="B803" s="3"/>
      <c r="C803" s="3"/>
      <c r="D803" s="3"/>
      <c r="F803" s="3"/>
      <c r="G803" s="3"/>
      <c r="H803" s="3"/>
      <c r="J803" s="24"/>
      <c r="K803" s="24"/>
      <c r="L803" s="24"/>
      <c r="M803" s="24"/>
      <c r="N803" s="24"/>
      <c r="O803" s="24">
        <v>783</v>
      </c>
      <c r="P803" s="33">
        <f t="shared" si="163"/>
        <v>0.99000000000000066</v>
      </c>
      <c r="Q803" s="35">
        <f t="shared" si="161"/>
        <v>130.48929283711746</v>
      </c>
      <c r="R803" s="28" t="str">
        <f t="shared" si="154"/>
        <v>YES</v>
      </c>
      <c r="S803" s="24" t="str">
        <f t="shared" si="162"/>
        <v xml:space="preserve"> </v>
      </c>
      <c r="T803" s="24"/>
      <c r="U803" s="24">
        <v>783</v>
      </c>
      <c r="V803" s="33">
        <f t="shared" si="164"/>
        <v>0.99000000000000066</v>
      </c>
      <c r="W803" s="35">
        <f t="shared" si="155"/>
        <v>82.835812056887761</v>
      </c>
      <c r="X803" s="28" t="str">
        <f t="shared" si="156"/>
        <v>YES</v>
      </c>
      <c r="Y803" s="24" t="str">
        <f t="shared" si="157"/>
        <v xml:space="preserve"> </v>
      </c>
      <c r="Z803" s="24"/>
      <c r="AA803" s="24">
        <v>783</v>
      </c>
      <c r="AB803" s="33">
        <f t="shared" si="165"/>
        <v>0.99000000000000066</v>
      </c>
      <c r="AC803" s="35">
        <f t="shared" si="158"/>
        <v>130.48929283711746</v>
      </c>
      <c r="AD803" s="28" t="str">
        <f t="shared" si="159"/>
        <v>YES</v>
      </c>
      <c r="AE803" s="24" t="str">
        <f t="shared" si="160"/>
        <v xml:space="preserve"> </v>
      </c>
    </row>
    <row r="804" spans="2:31">
      <c r="B804" s="3"/>
      <c r="C804" s="3"/>
      <c r="D804" s="3"/>
      <c r="F804" s="3"/>
      <c r="G804" s="3"/>
      <c r="H804" s="3"/>
      <c r="J804" s="24"/>
      <c r="K804" s="24"/>
      <c r="L804" s="24"/>
      <c r="M804" s="24"/>
      <c r="N804" s="24"/>
      <c r="O804" s="24">
        <v>784</v>
      </c>
      <c r="P804" s="33">
        <f t="shared" si="163"/>
        <v>0.99100000000000066</v>
      </c>
      <c r="Q804" s="35">
        <f t="shared" si="161"/>
        <v>130.41116997297502</v>
      </c>
      <c r="R804" s="28" t="str">
        <f t="shared" si="154"/>
        <v>YES</v>
      </c>
      <c r="S804" s="24" t="str">
        <f t="shared" si="162"/>
        <v xml:space="preserve"> </v>
      </c>
      <c r="T804" s="24"/>
      <c r="U804" s="24">
        <v>784</v>
      </c>
      <c r="V804" s="33">
        <f t="shared" si="164"/>
        <v>0.99100000000000066</v>
      </c>
      <c r="W804" s="35">
        <f t="shared" si="155"/>
        <v>82.726437702643139</v>
      </c>
      <c r="X804" s="28" t="str">
        <f t="shared" si="156"/>
        <v>YES</v>
      </c>
      <c r="Y804" s="24" t="str">
        <f t="shared" si="157"/>
        <v xml:space="preserve"> </v>
      </c>
      <c r="Z804" s="24"/>
      <c r="AA804" s="24">
        <v>784</v>
      </c>
      <c r="AB804" s="33">
        <f t="shared" si="165"/>
        <v>0.99100000000000066</v>
      </c>
      <c r="AC804" s="35">
        <f t="shared" si="158"/>
        <v>130.41116997297502</v>
      </c>
      <c r="AD804" s="28" t="str">
        <f t="shared" si="159"/>
        <v>YES</v>
      </c>
      <c r="AE804" s="24" t="str">
        <f t="shared" si="160"/>
        <v xml:space="preserve"> </v>
      </c>
    </row>
    <row r="805" spans="2:31">
      <c r="B805" s="3"/>
      <c r="C805" s="3"/>
      <c r="D805" s="3"/>
      <c r="F805" s="3"/>
      <c r="G805" s="3"/>
      <c r="H805" s="3"/>
      <c r="J805" s="24"/>
      <c r="K805" s="24"/>
      <c r="L805" s="24"/>
      <c r="M805" s="24"/>
      <c r="N805" s="24"/>
      <c r="O805" s="24">
        <v>785</v>
      </c>
      <c r="P805" s="33">
        <f t="shared" si="163"/>
        <v>0.99200000000000066</v>
      </c>
      <c r="Q805" s="35">
        <f t="shared" si="161"/>
        <v>130.33313901571228</v>
      </c>
      <c r="R805" s="28" t="str">
        <f t="shared" si="154"/>
        <v>YES</v>
      </c>
      <c r="S805" s="24" t="str">
        <f t="shared" si="162"/>
        <v xml:space="preserve"> </v>
      </c>
      <c r="T805" s="24"/>
      <c r="U805" s="24">
        <v>785</v>
      </c>
      <c r="V805" s="33">
        <f t="shared" si="164"/>
        <v>0.99200000000000066</v>
      </c>
      <c r="W805" s="35">
        <f t="shared" si="155"/>
        <v>82.617202940006507</v>
      </c>
      <c r="X805" s="28" t="str">
        <f t="shared" si="156"/>
        <v>YES</v>
      </c>
      <c r="Y805" s="24" t="str">
        <f t="shared" si="157"/>
        <v xml:space="preserve"> </v>
      </c>
      <c r="Z805" s="24"/>
      <c r="AA805" s="24">
        <v>785</v>
      </c>
      <c r="AB805" s="33">
        <f t="shared" si="165"/>
        <v>0.99200000000000066</v>
      </c>
      <c r="AC805" s="35">
        <f t="shared" si="158"/>
        <v>130.33313901571228</v>
      </c>
      <c r="AD805" s="28" t="str">
        <f t="shared" si="159"/>
        <v>YES</v>
      </c>
      <c r="AE805" s="24" t="str">
        <f t="shared" si="160"/>
        <v xml:space="preserve"> </v>
      </c>
    </row>
    <row r="806" spans="2:31">
      <c r="B806" s="3"/>
      <c r="C806" s="3"/>
      <c r="D806" s="3"/>
      <c r="F806" s="3"/>
      <c r="G806" s="3"/>
      <c r="H806" s="3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</row>
    <row r="807" spans="2:31">
      <c r="B807" s="3"/>
      <c r="C807" s="3"/>
      <c r="D807" s="3"/>
      <c r="F807" s="3"/>
      <c r="G807" s="3"/>
      <c r="H807" s="3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</row>
    <row r="808" spans="2:31">
      <c r="B808" s="3"/>
      <c r="C808" s="3"/>
      <c r="D808" s="3"/>
      <c r="F808" s="3"/>
      <c r="G808" s="3"/>
      <c r="H808" s="3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</row>
    <row r="809" spans="2:31">
      <c r="B809" s="3"/>
      <c r="C809" s="3"/>
      <c r="D809" s="3"/>
      <c r="F809" s="3"/>
      <c r="G809" s="3"/>
      <c r="H809" s="3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</row>
    <row r="810" spans="2:31">
      <c r="B810" s="3"/>
      <c r="C810" s="3"/>
      <c r="D810" s="3"/>
      <c r="F810" s="3"/>
      <c r="G810" s="3"/>
      <c r="H810" s="3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</row>
    <row r="811" spans="2:31">
      <c r="B811" s="3"/>
      <c r="C811" s="3"/>
      <c r="D811" s="3"/>
      <c r="F811" s="3"/>
      <c r="G811" s="3"/>
      <c r="H811" s="3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</row>
    <row r="812" spans="2:31">
      <c r="B812" s="3"/>
      <c r="C812" s="3"/>
      <c r="D812" s="3"/>
      <c r="F812" s="3"/>
      <c r="G812" s="3"/>
      <c r="H812" s="3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</row>
    <row r="813" spans="2:31">
      <c r="B813" s="3"/>
      <c r="C813" s="3"/>
      <c r="D813" s="3"/>
      <c r="F813" s="3"/>
      <c r="G813" s="3"/>
      <c r="H813" s="3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</row>
    <row r="814" spans="2:31">
      <c r="B814" s="3"/>
      <c r="C814" s="3"/>
      <c r="D814" s="3"/>
      <c r="F814" s="3"/>
      <c r="G814" s="3"/>
      <c r="H814" s="3"/>
      <c r="J814" s="24"/>
      <c r="K814" s="24"/>
      <c r="L814" s="24"/>
      <c r="M814" s="24"/>
      <c r="N814" s="24"/>
      <c r="O814" s="24"/>
      <c r="P814" s="33"/>
      <c r="Q814" s="35"/>
      <c r="R814" s="28"/>
      <c r="S814" s="24"/>
      <c r="T814" s="24"/>
      <c r="U814" s="24"/>
      <c r="V814" s="33"/>
      <c r="W814" s="35"/>
      <c r="X814" s="28"/>
      <c r="Y814" s="24"/>
      <c r="Z814" s="24"/>
      <c r="AA814" s="24"/>
      <c r="AB814" s="33"/>
      <c r="AC814" s="35"/>
      <c r="AD814" s="28"/>
      <c r="AE814" s="24"/>
    </row>
    <row r="815" spans="2:31">
      <c r="B815" s="3"/>
      <c r="C815" s="3"/>
      <c r="D815" s="3"/>
      <c r="F815" s="3"/>
      <c r="G815" s="3"/>
      <c r="H815" s="3"/>
      <c r="J815" s="24"/>
      <c r="K815" s="24"/>
      <c r="L815" s="24"/>
      <c r="M815" s="24"/>
      <c r="N815" s="24"/>
      <c r="O815" s="24"/>
      <c r="P815" s="33"/>
      <c r="Q815" s="35"/>
      <c r="R815" s="28"/>
      <c r="S815" s="24"/>
      <c r="T815" s="24"/>
      <c r="U815" s="24"/>
      <c r="V815" s="33"/>
      <c r="W815" s="35"/>
      <c r="X815" s="28"/>
      <c r="Y815" s="24"/>
      <c r="Z815" s="24"/>
      <c r="AA815" s="24"/>
      <c r="AB815" s="33"/>
      <c r="AC815" s="35"/>
      <c r="AD815" s="28"/>
      <c r="AE815" s="24"/>
    </row>
    <row r="816" spans="2:31">
      <c r="B816" s="3"/>
      <c r="C816" s="3"/>
      <c r="D816" s="3"/>
      <c r="F816" s="3"/>
      <c r="G816" s="3"/>
      <c r="H816" s="3"/>
      <c r="J816" s="24"/>
      <c r="K816" s="24"/>
      <c r="L816" s="24"/>
      <c r="M816" s="24"/>
      <c r="N816" s="24"/>
      <c r="O816" s="24"/>
      <c r="P816" s="33"/>
      <c r="Q816" s="35"/>
      <c r="R816" s="28"/>
      <c r="S816" s="24"/>
      <c r="T816" s="24"/>
      <c r="U816" s="24"/>
      <c r="V816" s="33"/>
      <c r="W816" s="35"/>
      <c r="X816" s="28"/>
      <c r="Y816" s="24"/>
      <c r="Z816" s="24"/>
      <c r="AA816" s="24"/>
      <c r="AB816" s="33"/>
      <c r="AC816" s="35"/>
      <c r="AD816" s="28"/>
      <c r="AE816" s="24"/>
    </row>
    <row r="817" spans="2:31">
      <c r="B817" s="3"/>
      <c r="C817" s="3"/>
      <c r="D817" s="3"/>
      <c r="F817" s="3"/>
      <c r="G817" s="3"/>
      <c r="H817" s="3"/>
      <c r="J817" s="24"/>
      <c r="K817" s="24"/>
      <c r="L817" s="24"/>
      <c r="M817" s="24"/>
      <c r="N817" s="24"/>
      <c r="O817" s="24"/>
      <c r="P817" s="33"/>
      <c r="Q817" s="35"/>
      <c r="R817" s="28"/>
      <c r="S817" s="24"/>
      <c r="T817" s="24"/>
      <c r="U817" s="24"/>
      <c r="V817" s="33"/>
      <c r="W817" s="35"/>
      <c r="X817" s="28"/>
      <c r="Y817" s="24"/>
      <c r="Z817" s="24"/>
      <c r="AA817" s="24"/>
      <c r="AB817" s="33"/>
      <c r="AC817" s="35"/>
      <c r="AD817" s="28"/>
      <c r="AE817" s="24"/>
    </row>
    <row r="818" spans="2:31">
      <c r="B818" s="3"/>
      <c r="C818" s="3"/>
      <c r="D818" s="3"/>
      <c r="F818" s="3"/>
      <c r="G818" s="3"/>
      <c r="H818" s="3"/>
      <c r="J818" s="24"/>
      <c r="K818" s="24"/>
      <c r="L818" s="24"/>
      <c r="M818" s="24"/>
      <c r="N818" s="24"/>
      <c r="O818" s="24"/>
      <c r="P818" s="33"/>
      <c r="Q818" s="35"/>
      <c r="R818" s="28"/>
      <c r="S818" s="24"/>
      <c r="T818" s="24"/>
      <c r="U818" s="24"/>
      <c r="V818" s="33"/>
      <c r="W818" s="35"/>
      <c r="X818" s="28"/>
      <c r="Y818" s="24"/>
      <c r="Z818" s="24"/>
      <c r="AA818" s="24"/>
      <c r="AB818" s="33"/>
      <c r="AC818" s="35"/>
      <c r="AD818" s="28"/>
      <c r="AE818" s="24"/>
    </row>
    <row r="819" spans="2:31"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</row>
  </sheetData>
  <mergeCells count="18">
    <mergeCell ref="J49:K49"/>
    <mergeCell ref="B22:D22"/>
    <mergeCell ref="B23:D23"/>
    <mergeCell ref="H19:H20"/>
    <mergeCell ref="F19:G20"/>
    <mergeCell ref="B20:C20"/>
    <mergeCell ref="B15:D15"/>
    <mergeCell ref="B24:D24"/>
    <mergeCell ref="B25:D25"/>
    <mergeCell ref="J48:K48"/>
    <mergeCell ref="AA1:AE1"/>
    <mergeCell ref="O1:S1"/>
    <mergeCell ref="B18:D18"/>
    <mergeCell ref="U1:Y1"/>
    <mergeCell ref="F10:H10"/>
    <mergeCell ref="B10:D10"/>
    <mergeCell ref="F15:H15"/>
    <mergeCell ref="F2:H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17CB1DF59E224A901B52CBF4DA9A7E" ma:contentTypeVersion="10" ma:contentTypeDescription="Create a new document." ma:contentTypeScope="" ma:versionID="a57d2395828831c18f6c3506c9c233a0">
  <xsd:schema xmlns:xsd="http://www.w3.org/2001/XMLSchema" xmlns:xs="http://www.w3.org/2001/XMLSchema" xmlns:p="http://schemas.microsoft.com/office/2006/metadata/properties" xmlns:ns2="24440f57-8632-4151-86e2-b389bca1661c" targetNamespace="http://schemas.microsoft.com/office/2006/metadata/properties" ma:root="true" ma:fieldsID="991e72fde596421620e3e5ff9628c5e0" ns2:_="">
    <xsd:import namespace="24440f57-8632-4151-86e2-b389bca166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40f57-8632-4151-86e2-b389bca166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63F9E0-2A46-4E7E-BABF-EFE99B7184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440f57-8632-4151-86e2-b389bca166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F9AF39-78D4-46E5-AFB8-AA03C57C34A5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24440f57-8632-4151-86e2-b389bca1661c"/>
  </ds:schemaRefs>
</ds:datastoreItem>
</file>

<file path=customXml/itemProps3.xml><?xml version="1.0" encoding="utf-8"?>
<ds:datastoreItem xmlns:ds="http://schemas.openxmlformats.org/officeDocument/2006/customXml" ds:itemID="{C9E92FD5-9F49-4329-B197-6B26C1A34E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Progressive Dip Calculator</vt:lpstr>
      <vt:lpstr>'Progressive Dip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Alana Fossa</dc:creator>
  <cp:lastModifiedBy>Microsoft Office User</cp:lastModifiedBy>
  <cp:lastPrinted>2020-05-26T16:53:04Z</cp:lastPrinted>
  <dcterms:created xsi:type="dcterms:W3CDTF">2020-04-14T21:06:35Z</dcterms:created>
  <dcterms:modified xsi:type="dcterms:W3CDTF">2020-09-02T13:59:46Z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0x010100DA17CB1DF59E224A901B52CBF4DA9A7E</vt:lpwstr>
  </property>
</Properties>
</file>